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22" i="1"/>
  <c r="K8" l="1"/>
  <c r="F15"/>
  <c r="G15"/>
  <c r="K15"/>
  <c r="L15"/>
  <c r="M15"/>
  <c r="N15"/>
  <c r="S17"/>
  <c r="U17"/>
  <c r="S18"/>
  <c r="U18"/>
  <c r="S19"/>
  <c r="U19"/>
  <c r="S20"/>
  <c r="U20"/>
  <c r="S21"/>
  <c r="U21"/>
  <c r="U23"/>
  <c r="S24"/>
  <c r="U24"/>
  <c r="S25"/>
  <c r="U25"/>
  <c r="S26"/>
  <c r="U26"/>
  <c r="S27"/>
  <c r="U27"/>
  <c r="S28"/>
  <c r="U28"/>
  <c r="U29"/>
  <c r="S30"/>
  <c r="U30"/>
  <c r="U31"/>
  <c r="S32" l="1"/>
  <c r="M8" s="1"/>
  <c r="N9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<sst xmlns="http://schemas.openxmlformats.org/spreadsheetml/2006/main" count="91" uniqueCount="73">
  <si>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</si>
  <si>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</si>
  <si>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</si>
  <si>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</si>
  <si>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</si>
  <si>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</si>
  <si>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</si>
  <si>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</si>
  <si>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</si>
  <si>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</si>
  <si>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</si>
  <si>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0,130</t>
  </si>
  <si>
    <t>кг</t>
  </si>
  <si>
    <t>Яблоко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</si>
  <si>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</si>
  <si>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</si>
  <si>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</si>
  <si>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</si>
  <si>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</si>
  <si>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</si>
  <si>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</si>
  <si>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</si>
  <si>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</si>
  <si>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</si>
  <si>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</si>
  <si>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</si>
  <si>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</si>
  <si>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</si>
  <si>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</si>
  <si>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</si>
  <si>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</si>
  <si>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</si>
  <si>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</si>
  <si>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60/50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</si>
  <si>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</si>
  <si>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</si>
  <si>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</si>
  <si>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</si>
  <si>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</si>
  <si>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</si>
  <si>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</si>
  <si>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</si>
  <si>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</si>
  <si>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</si>
  <si>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</si>
  <si>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</si>
  <si>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</si>
  <si>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</si>
  <si>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</si>
  <si>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</si>
  <si>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</si>
  <si>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</si>
  <si>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</si>
  <si>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</si>
  <si>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</si>
  <si>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</si>
  <si>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</si>
  <si>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</si>
  <si>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</si>
  <si>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</si>
  <si>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</si>
  <si>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</si>
  <si>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</si>
  <si>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</si>
  <si>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</si>
  <si>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</si>
  <si>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</si>
  <si>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14.11.2022г</t>
  </si>
  <si>
    <t xml:space="preserve">Сыр </t>
  </si>
  <si>
    <t>0,015</t>
  </si>
  <si>
    <t>и.о</t>
  </si>
  <si>
    <t>директора</t>
  </si>
  <si>
    <t>Конова И.Х.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</si>
</sst>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R8" sqref="R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66</v>
      </c>
      <c r="C1" s="1" t="s">
        <v>70</v>
      </c>
      <c r="G1" s="68" t="s">
        <v>65</v>
      </c>
      <c r="H1" s="68"/>
      <c r="I1" s="68"/>
      <c r="J1" s="68"/>
      <c r="K1" s="68"/>
      <c r="L1" s="68"/>
      <c r="M1" s="68"/>
      <c r="N1" s="61"/>
    </row>
    <row r="2" spans="2:21" ht="15" customHeight="1">
      <c r="B2" s="1" t="s">
        <v>71</v>
      </c>
      <c r="C2" s="69"/>
      <c r="D2" s="69"/>
      <c r="E2" s="70" t="s">
        <v>72</v>
      </c>
      <c r="F2" s="70"/>
      <c r="G2" s="68" t="s">
        <v>64</v>
      </c>
      <c r="H2" s="68"/>
      <c r="I2" s="68"/>
      <c r="J2" s="68"/>
      <c r="K2" s="69" t="s">
        <v>63</v>
      </c>
      <c r="L2" s="69"/>
      <c r="M2" s="69"/>
      <c r="O2" s="69" t="s">
        <v>62</v>
      </c>
      <c r="P2" s="69"/>
      <c r="Q2" s="69" t="s">
        <v>1</v>
      </c>
      <c r="R2" s="69"/>
      <c r="S2" s="80" t="s">
        <v>61</v>
      </c>
      <c r="T2" s="80"/>
    </row>
    <row r="3" spans="2:21" ht="38.25" thickBot="1">
      <c r="B3" s="60" t="s">
        <v>67</v>
      </c>
      <c r="G3" s="56"/>
      <c r="H3" s="59"/>
      <c r="I3" s="56"/>
      <c r="J3" s="59"/>
      <c r="K3" s="56" t="s">
        <v>60</v>
      </c>
      <c r="R3" s="69" t="s">
        <v>59</v>
      </c>
      <c r="S3" s="69"/>
    </row>
    <row r="4" spans="2:21" ht="15" customHeight="1">
      <c r="B4" s="81" t="s">
        <v>58</v>
      </c>
      <c r="C4" s="75"/>
      <c r="D4" s="86" t="s">
        <v>57</v>
      </c>
      <c r="E4" s="87"/>
      <c r="F4" s="86" t="s">
        <v>56</v>
      </c>
      <c r="G4" s="92"/>
      <c r="H4" s="92"/>
      <c r="I4" s="92"/>
      <c r="J4" s="92"/>
      <c r="K4" s="86" t="s">
        <v>55</v>
      </c>
      <c r="L4" s="87"/>
      <c r="M4" s="92" t="s">
        <v>54</v>
      </c>
      <c r="N4" s="87"/>
      <c r="O4" s="86" t="s">
        <v>53</v>
      </c>
      <c r="P4" s="87"/>
      <c r="R4" s="95" t="s">
        <v>52</v>
      </c>
      <c r="S4" s="95"/>
    </row>
    <row r="5" spans="2:21">
      <c r="B5" s="82"/>
      <c r="C5" s="83"/>
      <c r="D5" s="88"/>
      <c r="E5" s="89"/>
      <c r="F5" s="88"/>
      <c r="G5" s="93"/>
      <c r="H5" s="93"/>
      <c r="I5" s="93"/>
      <c r="J5" s="93"/>
      <c r="K5" s="88"/>
      <c r="L5" s="89"/>
      <c r="M5" s="93"/>
      <c r="N5" s="89"/>
      <c r="O5" s="88"/>
      <c r="P5" s="89"/>
      <c r="R5" s="95">
        <v>504202</v>
      </c>
      <c r="S5" s="95"/>
    </row>
    <row r="6" spans="2:21" ht="19.5" customHeight="1" thickBot="1">
      <c r="B6" s="84"/>
      <c r="C6" s="85"/>
      <c r="D6" s="88"/>
      <c r="E6" s="89"/>
      <c r="F6" s="88"/>
      <c r="G6" s="93"/>
      <c r="H6" s="93"/>
      <c r="I6" s="93"/>
      <c r="J6" s="93"/>
      <c r="K6" s="88"/>
      <c r="L6" s="89"/>
      <c r="M6" s="93"/>
      <c r="N6" s="89"/>
      <c r="O6" s="88"/>
      <c r="P6" s="89"/>
    </row>
    <row r="7" spans="2:21" ht="63" customHeight="1" thickBot="1">
      <c r="B7" s="58" t="s">
        <v>51</v>
      </c>
      <c r="C7" s="57" t="s">
        <v>50</v>
      </c>
      <c r="D7" s="90"/>
      <c r="E7" s="91"/>
      <c r="F7" s="90"/>
      <c r="G7" s="94"/>
      <c r="H7" s="94"/>
      <c r="I7" s="94"/>
      <c r="J7" s="94"/>
      <c r="K7" s="90"/>
      <c r="L7" s="91"/>
      <c r="M7" s="94"/>
      <c r="N7" s="91"/>
      <c r="O7" s="90"/>
      <c r="P7" s="91"/>
    </row>
    <row r="8" spans="2:21" ht="24" customHeight="1" thickBot="1">
      <c r="B8" s="96"/>
      <c r="C8" s="97"/>
      <c r="D8" s="98">
        <v>80</v>
      </c>
      <c r="E8" s="99"/>
      <c r="F8" s="100">
        <v>90</v>
      </c>
      <c r="G8" s="101"/>
      <c r="H8" s="101"/>
      <c r="I8" s="101"/>
      <c r="J8" s="101"/>
      <c r="K8" s="102">
        <f>SUM(F8)*D8</f>
        <v>7200</v>
      </c>
      <c r="L8" s="103"/>
      <c r="M8" s="104">
        <f>SUM(S32)/O8</f>
        <v>81.810243902439026</v>
      </c>
      <c r="N8" s="105"/>
      <c r="O8" s="111">
        <v>82</v>
      </c>
      <c r="P8" s="112"/>
    </row>
    <row r="9" spans="2:21" ht="24.75" customHeight="1" thickBot="1">
      <c r="B9" s="56"/>
      <c r="C9" s="56"/>
      <c r="D9" s="102" t="s">
        <v>49</v>
      </c>
      <c r="E9" s="113"/>
      <c r="F9" s="113"/>
      <c r="G9" s="113"/>
      <c r="H9" s="113"/>
      <c r="I9" s="113"/>
      <c r="J9" s="113"/>
      <c r="K9" s="113"/>
      <c r="L9" s="113"/>
      <c r="M9" s="103"/>
      <c r="N9" s="104">
        <f>M8*O8</f>
        <v>6708.4400000000005</v>
      </c>
      <c r="O9" s="104"/>
      <c r="P9" s="105"/>
    </row>
    <row r="10" spans="2:21" ht="19.5" thickBot="1"/>
    <row r="11" spans="2:21" ht="21" customHeight="1" thickBot="1">
      <c r="B11" s="86" t="s">
        <v>48</v>
      </c>
      <c r="C11" s="87"/>
      <c r="D11" s="87" t="s">
        <v>47</v>
      </c>
      <c r="E11" s="114" t="s">
        <v>46</v>
      </c>
      <c r="F11" s="102" t="s">
        <v>45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03"/>
      <c r="S11" s="117" t="s">
        <v>44</v>
      </c>
      <c r="T11" s="114" t="s">
        <v>43</v>
      </c>
      <c r="U11" s="106" t="s">
        <v>42</v>
      </c>
    </row>
    <row r="12" spans="2:21" ht="17.25" customHeight="1" thickBot="1">
      <c r="B12" s="88"/>
      <c r="C12" s="89"/>
      <c r="D12" s="89"/>
      <c r="E12" s="115"/>
      <c r="F12" s="93" t="s">
        <v>41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118"/>
      <c r="T12" s="115"/>
      <c r="U12" s="107"/>
    </row>
    <row r="13" spans="2:21" ht="71.25" customHeight="1" thickBot="1">
      <c r="B13" s="88"/>
      <c r="C13" s="89"/>
      <c r="D13" s="89"/>
      <c r="E13" s="115"/>
      <c r="F13" s="55" t="s">
        <v>40</v>
      </c>
      <c r="G13" s="109" t="s">
        <v>39</v>
      </c>
      <c r="H13" s="109"/>
      <c r="I13" s="109"/>
      <c r="J13" s="109"/>
      <c r="K13" s="53" t="s">
        <v>38</v>
      </c>
      <c r="L13" s="53" t="s">
        <v>37</v>
      </c>
      <c r="M13" s="53" t="s">
        <v>24</v>
      </c>
      <c r="N13" s="53" t="s">
        <v>13</v>
      </c>
      <c r="O13" s="54" t="s">
        <v>68</v>
      </c>
      <c r="P13" s="53"/>
      <c r="Q13" s="53"/>
      <c r="R13" s="52"/>
      <c r="S13" s="118"/>
      <c r="T13" s="115"/>
      <c r="U13" s="107"/>
    </row>
    <row r="14" spans="2:21" ht="15.75" customHeight="1" thickBot="1">
      <c r="B14" s="90"/>
      <c r="C14" s="91"/>
      <c r="D14" s="91"/>
      <c r="E14" s="116"/>
      <c r="F14" s="50"/>
      <c r="G14" s="110"/>
      <c r="H14" s="110"/>
      <c r="I14" s="110"/>
      <c r="J14" s="110"/>
      <c r="K14" s="49"/>
      <c r="L14" s="49"/>
      <c r="M14" s="49"/>
      <c r="N14" s="49"/>
      <c r="O14" s="49"/>
      <c r="P14" s="49"/>
      <c r="Q14" s="49"/>
      <c r="R14" s="48"/>
      <c r="S14" s="119"/>
      <c r="T14" s="116"/>
      <c r="U14" s="108"/>
    </row>
    <row r="15" spans="2:21">
      <c r="B15" s="73" t="s">
        <v>36</v>
      </c>
      <c r="C15" s="74"/>
      <c r="D15" s="47"/>
      <c r="E15" s="42"/>
      <c r="F15" s="46">
        <f>SUM(O8)</f>
        <v>82</v>
      </c>
      <c r="G15" s="75">
        <f>SUM(O8)</f>
        <v>82</v>
      </c>
      <c r="H15" s="76"/>
      <c r="I15" s="76"/>
      <c r="J15" s="77"/>
      <c r="K15" s="45">
        <f>SUM(O8)</f>
        <v>82</v>
      </c>
      <c r="L15" s="45">
        <f>SUM(O8)</f>
        <v>82</v>
      </c>
      <c r="M15" s="45">
        <f>SUM(O8)</f>
        <v>82</v>
      </c>
      <c r="N15" s="45">
        <f>SUM(O8)</f>
        <v>82</v>
      </c>
      <c r="O15" s="45">
        <v>82</v>
      </c>
      <c r="P15" s="45"/>
      <c r="Q15" s="45"/>
      <c r="R15" s="44"/>
      <c r="S15" s="43"/>
      <c r="T15" s="42"/>
      <c r="U15" s="41"/>
    </row>
    <row r="16" spans="2:21" ht="19.5" thickBot="1">
      <c r="B16" s="78" t="s">
        <v>35</v>
      </c>
      <c r="C16" s="79"/>
      <c r="D16" s="40"/>
      <c r="E16" s="12" t="s">
        <v>34</v>
      </c>
      <c r="F16" s="39" t="s">
        <v>33</v>
      </c>
      <c r="G16" s="85" t="s">
        <v>32</v>
      </c>
      <c r="H16" s="120"/>
      <c r="I16" s="120"/>
      <c r="J16" s="121"/>
      <c r="K16" s="38">
        <v>70</v>
      </c>
      <c r="L16" s="38" t="s">
        <v>31</v>
      </c>
      <c r="M16" s="38">
        <v>50</v>
      </c>
      <c r="N16" s="38">
        <v>130</v>
      </c>
      <c r="O16" s="38">
        <v>15</v>
      </c>
      <c r="P16" s="38"/>
      <c r="Q16" s="38"/>
      <c r="R16" s="37"/>
      <c r="S16" s="36"/>
      <c r="T16" s="12"/>
      <c r="U16" s="35"/>
    </row>
    <row r="17" spans="1:21">
      <c r="A17" s="1">
        <v>1</v>
      </c>
      <c r="B17" s="122" t="s">
        <v>30</v>
      </c>
      <c r="C17" s="123"/>
      <c r="D17" s="34">
        <v>450</v>
      </c>
      <c r="E17" s="33" t="s">
        <v>12</v>
      </c>
      <c r="F17" s="32">
        <v>0.107</v>
      </c>
      <c r="G17" s="62"/>
      <c r="H17" s="63"/>
      <c r="I17" s="63"/>
      <c r="J17" s="64"/>
      <c r="K17" s="31"/>
      <c r="L17" s="31"/>
      <c r="M17" s="31"/>
      <c r="N17" s="31"/>
      <c r="O17" s="31"/>
      <c r="P17" s="31"/>
      <c r="Q17" s="31"/>
      <c r="R17" s="30"/>
      <c r="S17" s="29">
        <f>SUM(F17:R17)</f>
        <v>0.107</v>
      </c>
      <c r="T17" s="28">
        <v>8</v>
      </c>
      <c r="U17" s="27">
        <f t="shared" ref="U17:U28" si="0">SUM(T17)*D17</f>
        <v>3600</v>
      </c>
    </row>
    <row r="18" spans="1:21">
      <c r="A18" s="1">
        <v>2</v>
      </c>
      <c r="B18" s="71" t="s">
        <v>29</v>
      </c>
      <c r="C18" s="72"/>
      <c r="D18" s="18">
        <v>18</v>
      </c>
      <c r="E18" s="17" t="s">
        <v>12</v>
      </c>
      <c r="F18" s="16">
        <v>5.0000000000000001E-3</v>
      </c>
      <c r="G18" s="65">
        <v>3.0000000000000001E-3</v>
      </c>
      <c r="H18" s="66"/>
      <c r="I18" s="66"/>
      <c r="J18" s="67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8.1</v>
      </c>
    </row>
    <row r="19" spans="1:21">
      <c r="A19" s="1">
        <v>3</v>
      </c>
      <c r="B19" s="71" t="s">
        <v>28</v>
      </c>
      <c r="C19" s="72"/>
      <c r="D19" s="18">
        <v>18</v>
      </c>
      <c r="E19" s="17" t="s">
        <v>12</v>
      </c>
      <c r="F19" s="16">
        <v>8.0000000000000002E-3</v>
      </c>
      <c r="G19" s="65"/>
      <c r="H19" s="66"/>
      <c r="I19" s="66"/>
      <c r="J19" s="67"/>
      <c r="K19" s="15"/>
      <c r="L19" s="15"/>
      <c r="M19" s="15"/>
      <c r="N19" s="15"/>
      <c r="O19" s="15"/>
      <c r="P19" s="15"/>
      <c r="Q19" s="15"/>
      <c r="R19" s="14"/>
      <c r="S19" s="8">
        <f>SUM(F19:R19)</f>
        <v>8.0000000000000002E-3</v>
      </c>
      <c r="T19" s="7">
        <v>0.7</v>
      </c>
      <c r="U19" s="6">
        <f t="shared" si="0"/>
        <v>12.6</v>
      </c>
    </row>
    <row r="20" spans="1:21">
      <c r="A20" s="1">
        <v>4</v>
      </c>
      <c r="B20" s="71" t="s">
        <v>27</v>
      </c>
      <c r="C20" s="72"/>
      <c r="D20" s="18">
        <v>24</v>
      </c>
      <c r="E20" s="17" t="s">
        <v>12</v>
      </c>
      <c r="F20" s="16">
        <v>5.0000000000000001E-3</v>
      </c>
      <c r="G20" s="65"/>
      <c r="H20" s="66"/>
      <c r="I20" s="66"/>
      <c r="J20" s="67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9.6000000000000014</v>
      </c>
    </row>
    <row r="21" spans="1:21">
      <c r="A21" s="1">
        <v>5</v>
      </c>
      <c r="B21" s="71" t="s">
        <v>26</v>
      </c>
      <c r="C21" s="72"/>
      <c r="D21" s="18">
        <v>105</v>
      </c>
      <c r="E21" s="17" t="s">
        <v>25</v>
      </c>
      <c r="F21" s="16">
        <v>8.0000000000000002E-3</v>
      </c>
      <c r="G21" s="65"/>
      <c r="H21" s="66"/>
      <c r="I21" s="66"/>
      <c r="J21" s="67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0.7</v>
      </c>
      <c r="U21" s="6">
        <f t="shared" si="0"/>
        <v>73.5</v>
      </c>
    </row>
    <row r="22" spans="1:21">
      <c r="A22" s="1">
        <v>6</v>
      </c>
      <c r="B22" s="23" t="s">
        <v>68</v>
      </c>
      <c r="C22" s="22"/>
      <c r="D22" s="18">
        <v>600</v>
      </c>
      <c r="E22" s="51" t="s">
        <v>12</v>
      </c>
      <c r="F22" s="16"/>
      <c r="G22" s="21"/>
      <c r="H22" s="20"/>
      <c r="I22" s="20"/>
      <c r="J22" s="19"/>
      <c r="K22" s="15"/>
      <c r="L22" s="15"/>
      <c r="M22" s="15"/>
      <c r="N22" s="15"/>
      <c r="O22" s="15">
        <v>1.4999999999999999E-2</v>
      </c>
      <c r="P22" s="15"/>
      <c r="Q22" s="15"/>
      <c r="R22" s="14"/>
      <c r="S22" s="8" t="s">
        <v>69</v>
      </c>
      <c r="T22" s="7">
        <v>1.5</v>
      </c>
      <c r="U22" s="6">
        <f t="shared" si="0"/>
        <v>900</v>
      </c>
    </row>
    <row r="23" spans="1:21">
      <c r="A23" s="1">
        <v>7</v>
      </c>
      <c r="B23" s="71" t="s">
        <v>24</v>
      </c>
      <c r="C23" s="72"/>
      <c r="D23" s="18">
        <v>41.67</v>
      </c>
      <c r="E23" s="17" t="s">
        <v>12</v>
      </c>
      <c r="F23" s="16"/>
      <c r="G23" s="65"/>
      <c r="H23" s="66"/>
      <c r="I23" s="66"/>
      <c r="J23" s="67"/>
      <c r="K23" s="15"/>
      <c r="L23" s="15"/>
      <c r="M23" s="15">
        <v>0.05</v>
      </c>
      <c r="N23" s="15"/>
      <c r="O23" s="15"/>
      <c r="P23" s="15"/>
      <c r="Q23" s="15"/>
      <c r="R23" s="14"/>
      <c r="S23" s="8" t="s">
        <v>23</v>
      </c>
      <c r="T23" s="7">
        <v>6</v>
      </c>
      <c r="U23" s="6">
        <f t="shared" si="0"/>
        <v>250.02</v>
      </c>
    </row>
    <row r="24" spans="1:21">
      <c r="A24" s="1">
        <v>8</v>
      </c>
      <c r="B24" s="71" t="s">
        <v>22</v>
      </c>
      <c r="C24" s="72"/>
      <c r="D24" s="18">
        <v>29</v>
      </c>
      <c r="E24" s="17" t="s">
        <v>12</v>
      </c>
      <c r="F24" s="16">
        <v>5.0000000000000001E-3</v>
      </c>
      <c r="G24" s="65"/>
      <c r="H24" s="66"/>
      <c r="I24" s="66"/>
      <c r="J24" s="67"/>
      <c r="K24" s="15"/>
      <c r="L24" s="15"/>
      <c r="M24" s="15"/>
      <c r="N24" s="15"/>
      <c r="O24" s="15"/>
      <c r="P24" s="15"/>
      <c r="Q24" s="15"/>
      <c r="R24" s="14"/>
      <c r="S24" s="8">
        <f>SUM(F24:R24)</f>
        <v>5.0000000000000001E-3</v>
      </c>
      <c r="T24" s="7">
        <v>0.4</v>
      </c>
      <c r="U24" s="6">
        <f t="shared" si="0"/>
        <v>11.600000000000001</v>
      </c>
    </row>
    <row r="25" spans="1:21">
      <c r="A25" s="1">
        <v>9</v>
      </c>
      <c r="B25" s="71" t="s">
        <v>21</v>
      </c>
      <c r="C25" s="72"/>
      <c r="D25" s="18">
        <v>33</v>
      </c>
      <c r="E25" s="17" t="s">
        <v>16</v>
      </c>
      <c r="F25" s="16">
        <v>8.0000000000000002E-3</v>
      </c>
      <c r="G25" s="65"/>
      <c r="H25" s="66"/>
      <c r="I25" s="66"/>
      <c r="J25" s="67"/>
      <c r="K25" s="15"/>
      <c r="L25" s="15"/>
      <c r="M25" s="15"/>
      <c r="N25" s="15"/>
      <c r="O25" s="15"/>
      <c r="P25" s="15"/>
      <c r="Q25" s="15"/>
      <c r="R25" s="14"/>
      <c r="S25" s="8">
        <f>SUM(F25:R25)</f>
        <v>8.0000000000000002E-3</v>
      </c>
      <c r="T25" s="7">
        <v>4</v>
      </c>
      <c r="U25" s="6">
        <f t="shared" si="0"/>
        <v>132</v>
      </c>
    </row>
    <row r="26" spans="1:21" ht="15.75" customHeight="1">
      <c r="A26" s="1">
        <v>10</v>
      </c>
      <c r="B26" s="71" t="s">
        <v>20</v>
      </c>
      <c r="C26" s="72"/>
      <c r="D26" s="18">
        <v>50</v>
      </c>
      <c r="E26" s="17" t="s">
        <v>12</v>
      </c>
      <c r="F26" s="16"/>
      <c r="G26" s="65">
        <v>0.05</v>
      </c>
      <c r="H26" s="66"/>
      <c r="I26" s="66"/>
      <c r="J26" s="67"/>
      <c r="K26" s="15"/>
      <c r="L26" s="15"/>
      <c r="M26" s="15"/>
      <c r="N26" s="15"/>
      <c r="O26" s="15"/>
      <c r="P26" s="15"/>
      <c r="Q26" s="15"/>
      <c r="R26" s="14"/>
      <c r="S26" s="8">
        <f>SUM(F26:R26)</f>
        <v>0.05</v>
      </c>
      <c r="T26" s="7">
        <v>4</v>
      </c>
      <c r="U26" s="6">
        <f t="shared" si="0"/>
        <v>200</v>
      </c>
    </row>
    <row r="27" spans="1:21">
      <c r="A27" s="1">
        <v>11</v>
      </c>
      <c r="B27" s="71" t="s">
        <v>19</v>
      </c>
      <c r="C27" s="72"/>
      <c r="D27" s="26">
        <v>407</v>
      </c>
      <c r="E27" s="17" t="s">
        <v>12</v>
      </c>
      <c r="F27" s="25"/>
      <c r="G27" s="65">
        <v>5.0000000000000001E-3</v>
      </c>
      <c r="H27" s="66"/>
      <c r="I27" s="66"/>
      <c r="J27" s="67"/>
      <c r="K27" s="15"/>
      <c r="L27" s="15"/>
      <c r="M27" s="15"/>
      <c r="N27" s="15"/>
      <c r="O27" s="15"/>
      <c r="P27" s="15"/>
      <c r="Q27" s="15"/>
      <c r="R27" s="14"/>
      <c r="S27" s="8">
        <f>SUM(F27:R27)</f>
        <v>5.0000000000000001E-3</v>
      </c>
      <c r="T27" s="24">
        <v>0.36</v>
      </c>
      <c r="U27" s="6">
        <f t="shared" si="0"/>
        <v>146.51999999999998</v>
      </c>
    </row>
    <row r="28" spans="1:21">
      <c r="A28" s="1">
        <v>12</v>
      </c>
      <c r="B28" s="71" t="s">
        <v>18</v>
      </c>
      <c r="C28" s="72"/>
      <c r="D28" s="18">
        <v>140</v>
      </c>
      <c r="E28" s="17" t="s">
        <v>12</v>
      </c>
      <c r="F28" s="16"/>
      <c r="G28" s="65"/>
      <c r="H28" s="66"/>
      <c r="I28" s="66"/>
      <c r="J28" s="67"/>
      <c r="K28" s="15">
        <v>7.0000000000000007E-2</v>
      </c>
      <c r="L28" s="15"/>
      <c r="M28" s="15"/>
      <c r="N28" s="15"/>
      <c r="O28" s="15"/>
      <c r="P28" s="15"/>
      <c r="Q28" s="15"/>
      <c r="R28" s="14"/>
      <c r="S28" s="8">
        <f>SUM(F28:R28)</f>
        <v>7.0000000000000007E-2</v>
      </c>
      <c r="T28" s="7">
        <v>6</v>
      </c>
      <c r="U28" s="6">
        <f t="shared" si="0"/>
        <v>840</v>
      </c>
    </row>
    <row r="29" spans="1:21">
      <c r="A29" s="1">
        <v>13</v>
      </c>
      <c r="B29" s="23" t="s">
        <v>17</v>
      </c>
      <c r="C29" s="22"/>
      <c r="D29" s="18">
        <v>69</v>
      </c>
      <c r="E29" s="17" t="s">
        <v>16</v>
      </c>
      <c r="F29" s="16"/>
      <c r="G29" s="21"/>
      <c r="H29" s="20"/>
      <c r="I29" s="20"/>
      <c r="J29" s="19"/>
      <c r="K29" s="15"/>
      <c r="L29" s="15">
        <v>1E-3</v>
      </c>
      <c r="M29" s="15"/>
      <c r="N29" s="15"/>
      <c r="O29" s="15"/>
      <c r="P29" s="15"/>
      <c r="Q29" s="15"/>
      <c r="R29" s="14"/>
      <c r="S29" s="8" t="s">
        <v>15</v>
      </c>
      <c r="T29" s="7">
        <v>0.5</v>
      </c>
      <c r="U29" s="6">
        <f>D29*T29</f>
        <v>34.5</v>
      </c>
    </row>
    <row r="30" spans="1:21">
      <c r="A30" s="1">
        <v>14</v>
      </c>
      <c r="B30" s="71" t="s">
        <v>14</v>
      </c>
      <c r="C30" s="72"/>
      <c r="D30" s="18">
        <v>70</v>
      </c>
      <c r="E30" s="17" t="s">
        <v>12</v>
      </c>
      <c r="F30" s="16"/>
      <c r="G30" s="65"/>
      <c r="H30" s="66"/>
      <c r="I30" s="66"/>
      <c r="J30" s="67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1.5</v>
      </c>
      <c r="U30" s="6">
        <f>SUM(T30)*D30</f>
        <v>105</v>
      </c>
    </row>
    <row r="31" spans="1:21" ht="19.5" thickBot="1">
      <c r="A31" s="1">
        <v>15</v>
      </c>
      <c r="B31" s="124" t="s">
        <v>13</v>
      </c>
      <c r="C31" s="125"/>
      <c r="D31" s="13">
        <v>35</v>
      </c>
      <c r="E31" s="12" t="s">
        <v>12</v>
      </c>
      <c r="F31" s="11"/>
      <c r="G31" s="127"/>
      <c r="H31" s="128"/>
      <c r="I31" s="128"/>
      <c r="J31" s="129"/>
      <c r="K31" s="10"/>
      <c r="L31" s="10"/>
      <c r="M31" s="10"/>
      <c r="N31" s="10">
        <v>0.13</v>
      </c>
      <c r="O31" s="10"/>
      <c r="P31" s="10"/>
      <c r="Q31" s="10"/>
      <c r="R31" s="9"/>
      <c r="S31" s="8" t="s">
        <v>11</v>
      </c>
      <c r="T31" s="7">
        <v>11</v>
      </c>
      <c r="U31" s="6">
        <f>SUM(T31)*D31</f>
        <v>385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104">
        <f>SUM(U17:U31)</f>
        <v>6708.4400000000005</v>
      </c>
      <c r="T32" s="104"/>
      <c r="U32" s="105"/>
    </row>
    <row r="34" spans="2:19" ht="15" customHeight="1">
      <c r="B34" s="69" t="s">
        <v>9</v>
      </c>
      <c r="C34" s="69"/>
      <c r="D34" s="69" t="s">
        <v>4</v>
      </c>
      <c r="E34" s="69"/>
      <c r="F34" s="69"/>
      <c r="G34" s="69" t="s">
        <v>8</v>
      </c>
      <c r="H34" s="69"/>
      <c r="I34" s="69"/>
      <c r="J34" s="69"/>
      <c r="K34" s="69"/>
      <c r="O34" s="1" t="s">
        <v>7</v>
      </c>
      <c r="P34" s="69" t="s">
        <v>1</v>
      </c>
      <c r="Q34" s="69"/>
      <c r="R34" s="69" t="s">
        <v>6</v>
      </c>
      <c r="S34" s="69"/>
    </row>
    <row r="36" spans="2:19">
      <c r="B36" s="126" t="s">
        <v>5</v>
      </c>
      <c r="C36" s="126"/>
      <c r="D36" s="69" t="s">
        <v>4</v>
      </c>
      <c r="E36" s="69"/>
      <c r="F36" s="69"/>
      <c r="G36" s="69" t="s">
        <v>3</v>
      </c>
      <c r="H36" s="69"/>
      <c r="I36" s="69"/>
      <c r="J36" s="69"/>
      <c r="K36" s="69"/>
      <c r="O36" s="2" t="s">
        <v>2</v>
      </c>
      <c r="P36" s="69" t="s">
        <v>1</v>
      </c>
      <c r="Q36" s="69"/>
      <c r="R36" s="69" t="s">
        <v>0</v>
      </c>
      <c r="S36" s="69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30:C30"/>
    <mergeCell ref="G30:J30"/>
    <mergeCell ref="B31:C31"/>
    <mergeCell ref="G25:J25"/>
    <mergeCell ref="B26:C26"/>
    <mergeCell ref="G26:J26"/>
    <mergeCell ref="G31:J31"/>
    <mergeCell ref="B27:C27"/>
    <mergeCell ref="G27:J27"/>
    <mergeCell ref="B28:C28"/>
    <mergeCell ref="G28:J28"/>
    <mergeCell ref="B23:C23"/>
    <mergeCell ref="B24:C24"/>
    <mergeCell ref="G24:J24"/>
    <mergeCell ref="B25:C25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3:J23"/>
    <mergeCell ref="M8:N8"/>
    <mergeCell ref="Q2:R2"/>
    <mergeCell ref="R3:S3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S2:T2"/>
    <mergeCell ref="B4:C6"/>
    <mergeCell ref="D4:E7"/>
    <mergeCell ref="F4:J7"/>
    <mergeCell ref="K4:L7"/>
    <mergeCell ref="M4:N7"/>
    <mergeCell ref="O4:P7"/>
    <mergeCell ref="R4:S4"/>
    <mergeCell ref="O2:P2"/>
    <mergeCell ref="R5:S5"/>
    <mergeCell ref="G17:J17"/>
    <mergeCell ref="G19:J19"/>
    <mergeCell ref="G1:M1"/>
    <mergeCell ref="C2:D2"/>
    <mergeCell ref="E2:F2"/>
    <mergeCell ref="G2:J2"/>
    <mergeCell ref="K2:M2"/>
    <mergeCell ref="B18:C18"/>
    <mergeCell ref="G18:J18"/>
    <mergeCell ref="B15:C15"/>
    <mergeCell ref="G15:J15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dcterms:created xsi:type="dcterms:W3CDTF">2022-11-11T08:41:32Z</dcterms:created>
  <dcterms:modified xsi:type="dcterms:W3CDTF">2022-11-14T07:18:36Z</dcterms:modified>
</cp:coreProperties>
</file>