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0" i="1"/>
  <c r="K8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1"/>
  <c r="S32"/>
  <c r="U32"/>
  <c r="S33" l="1"/>
  <c r="M8" s="1"/>
  <c r="N9" s="1"/>
</calcChain>
</file>

<file path=xl/sharedStrings.xml><?xml version="1.0" encoding="utf-8"?>
<sst xmlns="http://schemas.openxmlformats.org/spreadsheetml/2006/main" count="87" uniqueCount="71">
  <si>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</si>
  <si>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</si>
  <si>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</si>
  <si>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</si>
  <si>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</si>
  <si>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</si>
  <si>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</si>
  <si>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</si>
  <si>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</si>
  <si>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</si>
  <si>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</si>
  <si>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</si>
  <si>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</si>
  <si>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</si>
  <si>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</si>
  <si>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</si>
  <si>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</si>
  <si>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</si>
  <si>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</si>
  <si>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</si>
  <si>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</si>
  <si>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</si>
  <si>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Молоко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</si>
  <si>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</si>
  <si>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</si>
  <si>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</si>
  <si>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</si>
  <si>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</si>
  <si>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</si>
  <si>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</si>
  <si>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</si>
  <si>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</si>
  <si>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</si>
  <si>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</si>
  <si>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</si>
  <si>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</si>
  <si>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</si>
  <si>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</si>
  <si>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</si>
  <si>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</si>
  <si>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</si>
  <si>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</si>
  <si>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</si>
  <si>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</si>
  <si>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</si>
  <si>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</si>
  <si>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</si>
  <si>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</si>
  <si>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</si>
  <si>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</si>
  <si>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</si>
  <si>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</si>
  <si>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</si>
  <si>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</si>
  <si>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</si>
  <si>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</si>
  <si>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</si>
  <si>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</si>
  <si>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</si>
  <si>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</si>
  <si>
    <t>Тарканова А.Р.</t>
  </si>
  <si>
    <t>02.12.2022г</t>
  </si>
  <si>
    <t xml:space="preserve"> Огурцы  свежие</t>
  </si>
  <si>
    <t>90\50</t>
  </si>
  <si>
    <t>Огурцы свежие</t>
  </si>
  <si>
    <t>Какао на молоке</t>
  </si>
  <si>
    <t>Мармелад</t>
  </si>
  <si>
    <t>Какао</t>
  </si>
  <si>
    <t>пач</t>
  </si>
  <si>
    <t>0,1</t>
  </si>
  <si>
    <t>0,02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</si>
</sst>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zoomScale="80" zoomScaleNormal="80" workbookViewId="0">
      <selection activeCell="V30" sqref="V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59</v>
      </c>
      <c r="G1" s="65" t="s">
        <v>58</v>
      </c>
      <c r="H1" s="65"/>
      <c r="I1" s="65"/>
      <c r="J1" s="65"/>
      <c r="K1" s="65"/>
      <c r="L1" s="65"/>
      <c r="M1" s="65"/>
      <c r="N1" s="54"/>
    </row>
    <row r="2" spans="2:21" ht="15" customHeight="1">
      <c r="B2" s="1" t="s">
        <v>57</v>
      </c>
      <c r="C2" s="64" t="s">
        <v>56</v>
      </c>
      <c r="D2" s="64"/>
      <c r="E2" s="73" t="s">
        <v>60</v>
      </c>
      <c r="F2" s="73"/>
      <c r="G2" s="65" t="s">
        <v>55</v>
      </c>
      <c r="H2" s="65"/>
      <c r="I2" s="65"/>
      <c r="J2" s="65"/>
      <c r="K2" s="64" t="s">
        <v>54</v>
      </c>
      <c r="L2" s="64"/>
      <c r="M2" s="64"/>
      <c r="O2" s="64" t="s">
        <v>53</v>
      </c>
      <c r="P2" s="64"/>
      <c r="Q2" s="64" t="s">
        <v>1</v>
      </c>
      <c r="R2" s="64"/>
      <c r="S2" s="66" t="s">
        <v>52</v>
      </c>
      <c r="T2" s="66"/>
    </row>
    <row r="3" spans="2:21" ht="38.25" thickBot="1">
      <c r="B3" s="53" t="s">
        <v>61</v>
      </c>
      <c r="G3" s="49"/>
      <c r="H3" s="52"/>
      <c r="I3" s="49"/>
      <c r="J3" s="52"/>
      <c r="K3" s="49" t="s">
        <v>51</v>
      </c>
      <c r="R3" s="64" t="s">
        <v>50</v>
      </c>
      <c r="S3" s="64"/>
    </row>
    <row r="4" spans="2:21" ht="15" customHeight="1">
      <c r="B4" s="78" t="s">
        <v>49</v>
      </c>
      <c r="C4" s="79"/>
      <c r="D4" s="67" t="s">
        <v>48</v>
      </c>
      <c r="E4" s="68"/>
      <c r="F4" s="67" t="s">
        <v>47</v>
      </c>
      <c r="G4" s="84"/>
      <c r="H4" s="84"/>
      <c r="I4" s="84"/>
      <c r="J4" s="84"/>
      <c r="K4" s="67" t="s">
        <v>46</v>
      </c>
      <c r="L4" s="68"/>
      <c r="M4" s="84" t="s">
        <v>45</v>
      </c>
      <c r="N4" s="68"/>
      <c r="O4" s="67" t="s">
        <v>44</v>
      </c>
      <c r="P4" s="68"/>
      <c r="R4" s="63" t="s">
        <v>43</v>
      </c>
      <c r="S4" s="63"/>
    </row>
    <row r="5" spans="2:21">
      <c r="B5" s="80"/>
      <c r="C5" s="81"/>
      <c r="D5" s="69"/>
      <c r="E5" s="70"/>
      <c r="F5" s="69"/>
      <c r="G5" s="85"/>
      <c r="H5" s="85"/>
      <c r="I5" s="85"/>
      <c r="J5" s="85"/>
      <c r="K5" s="69"/>
      <c r="L5" s="70"/>
      <c r="M5" s="85"/>
      <c r="N5" s="70"/>
      <c r="O5" s="69"/>
      <c r="P5" s="70"/>
      <c r="R5" s="63">
        <v>504202</v>
      </c>
      <c r="S5" s="63"/>
    </row>
    <row r="6" spans="2:21" ht="19.5" customHeight="1" thickBot="1">
      <c r="B6" s="82"/>
      <c r="C6" s="83"/>
      <c r="D6" s="69"/>
      <c r="E6" s="70"/>
      <c r="F6" s="69"/>
      <c r="G6" s="85"/>
      <c r="H6" s="85"/>
      <c r="I6" s="85"/>
      <c r="J6" s="85"/>
      <c r="K6" s="69"/>
      <c r="L6" s="70"/>
      <c r="M6" s="85"/>
      <c r="N6" s="70"/>
      <c r="O6" s="69"/>
      <c r="P6" s="70"/>
    </row>
    <row r="7" spans="2:21" ht="63" customHeight="1" thickBot="1">
      <c r="B7" s="51" t="s">
        <v>42</v>
      </c>
      <c r="C7" s="50" t="s">
        <v>41</v>
      </c>
      <c r="D7" s="71"/>
      <c r="E7" s="72"/>
      <c r="F7" s="71"/>
      <c r="G7" s="86"/>
      <c r="H7" s="86"/>
      <c r="I7" s="86"/>
      <c r="J7" s="86"/>
      <c r="K7" s="71"/>
      <c r="L7" s="72"/>
      <c r="M7" s="86"/>
      <c r="N7" s="72"/>
      <c r="O7" s="71"/>
      <c r="P7" s="72"/>
    </row>
    <row r="8" spans="2:21" ht="24" customHeight="1" thickBot="1">
      <c r="B8" s="93"/>
      <c r="C8" s="94"/>
      <c r="D8" s="95">
        <v>75</v>
      </c>
      <c r="E8" s="96"/>
      <c r="F8" s="97">
        <v>90</v>
      </c>
      <c r="G8" s="98"/>
      <c r="H8" s="98"/>
      <c r="I8" s="98"/>
      <c r="J8" s="98"/>
      <c r="K8" s="74">
        <f>SUM(F8)*D8</f>
        <v>6750</v>
      </c>
      <c r="L8" s="75"/>
      <c r="M8" s="76">
        <f>SUM(S33)/O8</f>
        <v>74.116052631578938</v>
      </c>
      <c r="N8" s="77"/>
      <c r="O8" s="87">
        <v>76</v>
      </c>
      <c r="P8" s="88"/>
    </row>
    <row r="9" spans="2:21" ht="24.75" customHeight="1" thickBot="1">
      <c r="B9" s="49"/>
      <c r="C9" s="49"/>
      <c r="D9" s="74" t="s">
        <v>40</v>
      </c>
      <c r="E9" s="89"/>
      <c r="F9" s="89"/>
      <c r="G9" s="89"/>
      <c r="H9" s="89"/>
      <c r="I9" s="89"/>
      <c r="J9" s="89"/>
      <c r="K9" s="89"/>
      <c r="L9" s="89"/>
      <c r="M9" s="75"/>
      <c r="N9" s="76">
        <f>M8*O8</f>
        <v>5632.82</v>
      </c>
      <c r="O9" s="76"/>
      <c r="P9" s="77"/>
    </row>
    <row r="11" spans="2:21" ht="19.5" thickBot="1"/>
    <row r="12" spans="2:21" ht="21" customHeight="1" thickBot="1">
      <c r="B12" s="67" t="s">
        <v>39</v>
      </c>
      <c r="C12" s="68"/>
      <c r="D12" s="68" t="s">
        <v>38</v>
      </c>
      <c r="E12" s="90" t="s">
        <v>37</v>
      </c>
      <c r="F12" s="74" t="s">
        <v>36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75"/>
      <c r="S12" s="99" t="s">
        <v>35</v>
      </c>
      <c r="T12" s="90" t="s">
        <v>34</v>
      </c>
      <c r="U12" s="102" t="s">
        <v>33</v>
      </c>
    </row>
    <row r="13" spans="2:21" ht="17.25" customHeight="1" thickBot="1">
      <c r="B13" s="69"/>
      <c r="C13" s="70"/>
      <c r="D13" s="70"/>
      <c r="E13" s="91"/>
      <c r="F13" s="85" t="s">
        <v>32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100"/>
      <c r="T13" s="91"/>
      <c r="U13" s="103"/>
    </row>
    <row r="14" spans="2:21" ht="71.25" customHeight="1" thickBot="1">
      <c r="B14" s="69"/>
      <c r="C14" s="70"/>
      <c r="D14" s="70"/>
      <c r="E14" s="91"/>
      <c r="F14" s="48" t="s">
        <v>31</v>
      </c>
      <c r="G14" s="105" t="s">
        <v>16</v>
      </c>
      <c r="H14" s="105"/>
      <c r="I14" s="105"/>
      <c r="J14" s="105"/>
      <c r="K14" s="56" t="s">
        <v>64</v>
      </c>
      <c r="L14" s="47" t="s">
        <v>30</v>
      </c>
      <c r="M14" s="56" t="s">
        <v>65</v>
      </c>
      <c r="N14" s="56" t="s">
        <v>66</v>
      </c>
      <c r="O14" s="47"/>
      <c r="P14" s="47"/>
      <c r="Q14" s="47"/>
      <c r="R14" s="46"/>
      <c r="S14" s="100"/>
      <c r="T14" s="91"/>
      <c r="U14" s="103"/>
    </row>
    <row r="15" spans="2:21" ht="15.75" customHeight="1" thickBot="1">
      <c r="B15" s="71"/>
      <c r="C15" s="72"/>
      <c r="D15" s="72"/>
      <c r="E15" s="92"/>
      <c r="F15" s="45"/>
      <c r="G15" s="106"/>
      <c r="H15" s="106"/>
      <c r="I15" s="106"/>
      <c r="J15" s="106"/>
      <c r="K15" s="44"/>
      <c r="L15" s="44"/>
      <c r="M15" s="44"/>
      <c r="N15" s="44"/>
      <c r="O15" s="44"/>
      <c r="P15" s="44"/>
      <c r="Q15" s="44"/>
      <c r="R15" s="43"/>
      <c r="S15" s="101"/>
      <c r="T15" s="92"/>
      <c r="U15" s="104"/>
    </row>
    <row r="16" spans="2:21">
      <c r="B16" s="107" t="s">
        <v>29</v>
      </c>
      <c r="C16" s="108"/>
      <c r="D16" s="42"/>
      <c r="E16" s="37"/>
      <c r="F16" s="41">
        <f>SUM(O8)</f>
        <v>76</v>
      </c>
      <c r="G16" s="79">
        <f>SUM(O8)</f>
        <v>76</v>
      </c>
      <c r="H16" s="109"/>
      <c r="I16" s="109"/>
      <c r="J16" s="110"/>
      <c r="K16" s="40">
        <f>SUM(O8)</f>
        <v>76</v>
      </c>
      <c r="L16" s="40">
        <f>SUM(O8)</f>
        <v>76</v>
      </c>
      <c r="M16" s="40">
        <f>SUM(O8)</f>
        <v>76</v>
      </c>
      <c r="N16" s="40">
        <f>SUM(O8)</f>
        <v>76</v>
      </c>
      <c r="O16" s="40">
        <f>SUM(O8)</f>
        <v>76</v>
      </c>
      <c r="P16" s="40">
        <f>SUM(O8)</f>
        <v>76</v>
      </c>
      <c r="Q16" s="40">
        <f>SUM(O8)</f>
        <v>76</v>
      </c>
      <c r="R16" s="39">
        <f>SUM(O8)</f>
        <v>76</v>
      </c>
      <c r="S16" s="38"/>
      <c r="T16" s="37"/>
      <c r="U16" s="36"/>
    </row>
    <row r="17" spans="1:21" ht="19.5" thickBot="1">
      <c r="B17" s="111" t="s">
        <v>28</v>
      </c>
      <c r="C17" s="112"/>
      <c r="D17" s="35"/>
      <c r="E17" s="31" t="s">
        <v>27</v>
      </c>
      <c r="F17" s="57" t="s">
        <v>63</v>
      </c>
      <c r="G17" s="83" t="s">
        <v>26</v>
      </c>
      <c r="H17" s="113"/>
      <c r="I17" s="113"/>
      <c r="J17" s="114"/>
      <c r="K17" s="34">
        <v>60</v>
      </c>
      <c r="L17" s="34">
        <v>60</v>
      </c>
      <c r="M17" s="34">
        <v>200</v>
      </c>
      <c r="N17" s="34">
        <v>30</v>
      </c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115" t="s">
        <v>25</v>
      </c>
      <c r="C18" s="116"/>
      <c r="D18" s="29">
        <v>325</v>
      </c>
      <c r="E18" s="28" t="s">
        <v>12</v>
      </c>
      <c r="F18" s="27">
        <v>0.12</v>
      </c>
      <c r="G18" s="117"/>
      <c r="H18" s="118"/>
      <c r="I18" s="118"/>
      <c r="J18" s="119"/>
      <c r="K18" s="26"/>
      <c r="L18" s="26"/>
      <c r="M18" s="26"/>
      <c r="N18" s="26"/>
      <c r="O18" s="26"/>
      <c r="P18" s="26"/>
      <c r="Q18" s="26"/>
      <c r="R18" s="25"/>
      <c r="S18" s="24">
        <f t="shared" ref="S18:S29" si="0">SUM(F18:R18)</f>
        <v>0.12</v>
      </c>
      <c r="T18" s="23">
        <v>8</v>
      </c>
      <c r="U18" s="22">
        <f t="shared" ref="U18:U32" si="1">SUM(T18)*D18</f>
        <v>2600</v>
      </c>
    </row>
    <row r="19" spans="1:21">
      <c r="A19" s="1">
        <v>2</v>
      </c>
      <c r="B19" s="120" t="s">
        <v>24</v>
      </c>
      <c r="C19" s="121"/>
      <c r="D19" s="13">
        <v>18</v>
      </c>
      <c r="E19" s="12" t="s">
        <v>12</v>
      </c>
      <c r="F19" s="11">
        <v>4.0000000000000001E-3</v>
      </c>
      <c r="G19" s="122">
        <v>2E-3</v>
      </c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120" t="s">
        <v>23</v>
      </c>
      <c r="C20" s="121"/>
      <c r="D20" s="13">
        <v>18</v>
      </c>
      <c r="E20" s="12" t="s">
        <v>12</v>
      </c>
      <c r="F20" s="11">
        <v>6.0000000000000001E-3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9</v>
      </c>
    </row>
    <row r="21" spans="1:21">
      <c r="A21" s="1">
        <v>4</v>
      </c>
      <c r="B21" s="120" t="s">
        <v>21</v>
      </c>
      <c r="C21" s="121"/>
      <c r="D21" s="13">
        <v>105</v>
      </c>
      <c r="E21" s="12" t="s">
        <v>20</v>
      </c>
      <c r="F21" s="11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9"/>
      <c r="S21" s="8">
        <f t="shared" si="0"/>
        <v>5.0000000000000001E-3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7</v>
      </c>
      <c r="U22" s="6">
        <f t="shared" si="1"/>
        <v>56</v>
      </c>
    </row>
    <row r="23" spans="1:21">
      <c r="A23" s="1">
        <v>6</v>
      </c>
      <c r="B23" s="120" t="s">
        <v>18</v>
      </c>
      <c r="C23" s="121"/>
      <c r="D23" s="13">
        <v>29</v>
      </c>
      <c r="E23" s="12" t="s">
        <v>12</v>
      </c>
      <c r="F23" s="11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144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57.6</v>
      </c>
    </row>
    <row r="25" spans="1:21">
      <c r="A25" s="1">
        <v>8</v>
      </c>
      <c r="B25" s="120" t="s">
        <v>16</v>
      </c>
      <c r="C25" s="121"/>
      <c r="D25" s="13">
        <v>39</v>
      </c>
      <c r="E25" s="12" t="s">
        <v>12</v>
      </c>
      <c r="F25" s="11"/>
      <c r="G25" s="122">
        <v>0.05</v>
      </c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156</v>
      </c>
    </row>
    <row r="26" spans="1:21">
      <c r="A26" s="1">
        <v>9</v>
      </c>
      <c r="B26" s="120" t="s">
        <v>15</v>
      </c>
      <c r="C26" s="121"/>
      <c r="D26" s="13">
        <v>500</v>
      </c>
      <c r="E26" s="12" t="s">
        <v>12</v>
      </c>
      <c r="F26" s="11"/>
      <c r="G26" s="122">
        <v>5.0000000000000001E-3</v>
      </c>
      <c r="H26" s="123"/>
      <c r="I26" s="123"/>
      <c r="J26" s="124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0.4</v>
      </c>
      <c r="U26" s="6">
        <f t="shared" si="1"/>
        <v>200</v>
      </c>
    </row>
    <row r="27" spans="1:21">
      <c r="A27" s="1">
        <v>10</v>
      </c>
      <c r="B27" s="120" t="s">
        <v>62</v>
      </c>
      <c r="C27" s="121"/>
      <c r="D27" s="21">
        <v>140</v>
      </c>
      <c r="E27" s="12" t="s">
        <v>12</v>
      </c>
      <c r="F27" s="20"/>
      <c r="G27" s="122"/>
      <c r="H27" s="123"/>
      <c r="I27" s="123"/>
      <c r="J27" s="124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5</v>
      </c>
      <c r="U27" s="6">
        <f t="shared" si="1"/>
        <v>700</v>
      </c>
    </row>
    <row r="28" spans="1:21">
      <c r="A28" s="1">
        <v>11</v>
      </c>
      <c r="B28" s="120" t="s">
        <v>14</v>
      </c>
      <c r="C28" s="121"/>
      <c r="D28" s="13">
        <v>41.67</v>
      </c>
      <c r="E28" s="12" t="s">
        <v>12</v>
      </c>
      <c r="F28" s="11">
        <v>0.01</v>
      </c>
      <c r="G28" s="122"/>
      <c r="H28" s="123"/>
      <c r="I28" s="123"/>
      <c r="J28" s="124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120" t="s">
        <v>67</v>
      </c>
      <c r="C29" s="121"/>
      <c r="D29" s="13">
        <v>80</v>
      </c>
      <c r="E29" s="55" t="s">
        <v>68</v>
      </c>
      <c r="F29" s="11"/>
      <c r="G29" s="122"/>
      <c r="H29" s="123"/>
      <c r="I29" s="123"/>
      <c r="J29" s="124"/>
      <c r="K29" s="10"/>
      <c r="L29" s="10"/>
      <c r="M29" s="10">
        <v>4.0000000000000001E-3</v>
      </c>
      <c r="N29" s="10"/>
      <c r="O29" s="10"/>
      <c r="P29" s="10"/>
      <c r="Q29" s="10"/>
      <c r="R29" s="9"/>
      <c r="S29" s="8">
        <f t="shared" si="0"/>
        <v>4.0000000000000001E-3</v>
      </c>
      <c r="T29" s="7">
        <v>1</v>
      </c>
      <c r="U29" s="6">
        <f t="shared" si="1"/>
        <v>80</v>
      </c>
    </row>
    <row r="30" spans="1:21">
      <c r="A30" s="1">
        <v>13</v>
      </c>
      <c r="B30" s="58" t="s">
        <v>22</v>
      </c>
      <c r="C30" s="59"/>
      <c r="D30" s="13">
        <v>65</v>
      </c>
      <c r="E30" s="55" t="s">
        <v>20</v>
      </c>
      <c r="F30" s="11"/>
      <c r="G30" s="60"/>
      <c r="H30" s="61"/>
      <c r="I30" s="61"/>
      <c r="J30" s="62"/>
      <c r="K30" s="10"/>
      <c r="L30" s="10"/>
      <c r="M30" s="10">
        <v>0.1</v>
      </c>
      <c r="N30" s="10"/>
      <c r="O30" s="10"/>
      <c r="P30" s="10"/>
      <c r="Q30" s="10"/>
      <c r="R30" s="9"/>
      <c r="S30" s="8" t="s">
        <v>69</v>
      </c>
      <c r="T30" s="7">
        <v>8</v>
      </c>
      <c r="U30" s="6">
        <f t="shared" si="1"/>
        <v>520</v>
      </c>
    </row>
    <row r="31" spans="1:21">
      <c r="A31" s="1">
        <v>14</v>
      </c>
      <c r="B31" s="18" t="s">
        <v>13</v>
      </c>
      <c r="C31" s="17"/>
      <c r="D31" s="13">
        <v>60</v>
      </c>
      <c r="E31" s="12" t="s">
        <v>12</v>
      </c>
      <c r="F31" s="11"/>
      <c r="G31" s="16"/>
      <c r="H31" s="15"/>
      <c r="I31" s="15"/>
      <c r="J31" s="14"/>
      <c r="K31" s="10"/>
      <c r="L31" s="10"/>
      <c r="M31" s="10">
        <v>0.02</v>
      </c>
      <c r="N31" s="10"/>
      <c r="O31" s="10"/>
      <c r="P31" s="10"/>
      <c r="Q31" s="10"/>
      <c r="R31" s="9"/>
      <c r="S31" s="8" t="s">
        <v>70</v>
      </c>
      <c r="T31" s="7">
        <v>1.6</v>
      </c>
      <c r="U31" s="6">
        <f t="shared" si="1"/>
        <v>96</v>
      </c>
    </row>
    <row r="32" spans="1:21" ht="19.5" thickBot="1">
      <c r="A32" s="1">
        <v>15</v>
      </c>
      <c r="B32" s="120" t="s">
        <v>66</v>
      </c>
      <c r="C32" s="121"/>
      <c r="D32" s="13">
        <v>11</v>
      </c>
      <c r="E32" s="12" t="s">
        <v>11</v>
      </c>
      <c r="F32" s="11"/>
      <c r="G32" s="122"/>
      <c r="H32" s="123"/>
      <c r="I32" s="123"/>
      <c r="J32" s="124"/>
      <c r="K32" s="10"/>
      <c r="L32" s="10"/>
      <c r="M32" s="10"/>
      <c r="N32" s="10">
        <v>1</v>
      </c>
      <c r="O32" s="10"/>
      <c r="P32" s="10"/>
      <c r="Q32" s="10"/>
      <c r="R32" s="9"/>
      <c r="S32" s="8">
        <f>SUM(F32:R32)</f>
        <v>1</v>
      </c>
      <c r="T32" s="7">
        <v>76</v>
      </c>
      <c r="U32" s="6">
        <f t="shared" si="1"/>
        <v>836</v>
      </c>
    </row>
    <row r="33" spans="2:21" ht="18.75" customHeight="1" thickBot="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 t="s">
        <v>10</v>
      </c>
      <c r="S33" s="76">
        <f>SUM(U18:U32)</f>
        <v>5632.82</v>
      </c>
      <c r="T33" s="76"/>
      <c r="U33" s="77"/>
    </row>
    <row r="34" spans="2:21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customHeight="1">
      <c r="B35" s="64" t="s">
        <v>9</v>
      </c>
      <c r="C35" s="64"/>
      <c r="D35" s="64" t="s">
        <v>4</v>
      </c>
      <c r="E35" s="64"/>
      <c r="F35" s="64"/>
      <c r="G35" s="64" t="s">
        <v>8</v>
      </c>
      <c r="H35" s="64"/>
      <c r="I35" s="64"/>
      <c r="J35" s="64"/>
      <c r="K35" s="64"/>
      <c r="O35" s="1" t="s">
        <v>7</v>
      </c>
      <c r="P35" s="64" t="s">
        <v>1</v>
      </c>
      <c r="Q35" s="64"/>
      <c r="R35" s="64" t="s">
        <v>6</v>
      </c>
      <c r="S35" s="64"/>
    </row>
    <row r="37" spans="2:21">
      <c r="B37" s="125" t="s">
        <v>5</v>
      </c>
      <c r="C37" s="125"/>
      <c r="D37" s="64" t="s">
        <v>4</v>
      </c>
      <c r="E37" s="64"/>
      <c r="F37" s="64"/>
      <c r="G37" s="64" t="s">
        <v>3</v>
      </c>
      <c r="H37" s="64"/>
      <c r="I37" s="64"/>
      <c r="J37" s="64"/>
      <c r="K37" s="64"/>
      <c r="O37" s="2" t="s">
        <v>2</v>
      </c>
      <c r="P37" s="64" t="s">
        <v>1</v>
      </c>
      <c r="Q37" s="64"/>
      <c r="R37" s="64" t="s">
        <v>0</v>
      </c>
      <c r="S37" s="64"/>
    </row>
  </sheetData>
  <sheetProtection formatCells="0"/>
  <protectedRanges>
    <protectedRange sqref="B18:R32" name="Диапазон4"/>
    <protectedRange sqref="N1" name="Диапазон3"/>
    <protectedRange sqref="O8" name="Диапазон2"/>
    <protectedRange sqref="B3" name="Диапазон1"/>
  </protectedRanges>
  <mergeCells count="72">
    <mergeCell ref="P37:Q37"/>
    <mergeCell ref="R37:S37"/>
    <mergeCell ref="S33:U33"/>
    <mergeCell ref="B35:C35"/>
    <mergeCell ref="D35:F35"/>
    <mergeCell ref="G35:K35"/>
    <mergeCell ref="P35:Q35"/>
    <mergeCell ref="R35:S35"/>
    <mergeCell ref="B27:C27"/>
    <mergeCell ref="G27:J27"/>
    <mergeCell ref="B28:C28"/>
    <mergeCell ref="G28:J28"/>
    <mergeCell ref="B37:C37"/>
    <mergeCell ref="D37:F37"/>
    <mergeCell ref="G37:K37"/>
    <mergeCell ref="B29:C29"/>
    <mergeCell ref="G29:J29"/>
    <mergeCell ref="B32:C32"/>
    <mergeCell ref="G32:J32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2022-11-17T11:13:52Z</cp:lastPrinted>
  <dcterms:created xsi:type="dcterms:W3CDTF">2022-11-11T08:43:48Z</dcterms:created>
  <dcterms:modified xsi:type="dcterms:W3CDTF">2022-12-02T06:15:26Z</dcterms:modified>
</cp:coreProperties>
</file>