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2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3"/>
  <c r="U33"/>
  <c r="U34"/>
  <c r="S35"/>
  <c r="U35"/>
  <c r="S36"/>
  <c r="U36"/>
  <c r="S37"/>
  <c r="U37"/>
  <c r="S38"/>
  <c r="U38"/>
  <c r="S39"/>
  <c r="U39"/>
  <c r="S40"/>
  <c r="U40"/>
  <c r="S41" l="1"/>
  <c r="M9" s="1"/>
  <c r="N10" s="1"/>
</calcChain>
</file>

<file path=xl/sharedStrings.xml><?xml version="1.0" encoding="utf-8"?>
<sst xmlns="http://schemas.openxmlformats.org/spreadsheetml/2006/main" count="108" uniqueCount="79">
  <si>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</si>
  <si>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</si>
  <si>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</si>
  <si>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</si>
  <si>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</si>
  <si>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</si>
  <si>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</si>
  <si>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</si>
  <si>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</si>
  <si>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</si>
  <si>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</si>
  <si>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</si>
  <si>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</si>
  <si>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</si>
  <si>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</si>
  <si>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</si>
  <si>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</si>
  <si>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</si>
  <si>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</si>
  <si>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</si>
  <si>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</si>
  <si>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</si>
  <si>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</si>
  <si>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</si>
  <si>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</si>
  <si>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</si>
  <si>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</si>
  <si>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</si>
  <si>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</si>
  <si>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</si>
  <si>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</si>
  <si>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</si>
  <si>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</si>
  <si>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</si>
  <si>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</si>
  <si>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</si>
  <si>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</si>
  <si>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</si>
  <si>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</si>
  <si>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</si>
  <si>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</si>
  <si>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</si>
  <si>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</si>
  <si>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Жаркое по домашнему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</si>
  <si>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</si>
  <si>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</si>
  <si>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</si>
  <si>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</si>
  <si>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</si>
  <si>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</si>
  <si>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</si>
  <si>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</si>
  <si>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</si>
  <si>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</si>
  <si>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</si>
  <si>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</si>
  <si>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</si>
  <si>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</si>
  <si>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</si>
  <si>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</si>
  <si>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</si>
  <si>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</si>
  <si>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</si>
  <si>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</si>
  <si>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</si>
  <si>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</si>
  <si>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</si>
  <si>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</si>
  <si>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</si>
  <si>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</si>
  <si>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</si>
  <si>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</si>
  <si>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</si>
  <si>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</si>
  <si>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</si>
  <si>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Директор</t>
  </si>
  <si>
    <t>Тарканова А.Р.</t>
  </si>
  <si>
    <t>05.12.2022г</t>
  </si>
  <si>
    <t>0,06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</si>
</sst>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tabSelected="1" zoomScale="80" zoomScaleNormal="80" workbookViewId="0">
      <selection activeCell="V33" sqref="V3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G1" s="147" t="s">
        <v>73</v>
      </c>
      <c r="H1" s="147"/>
      <c r="I1" s="147"/>
      <c r="J1" s="147"/>
      <c r="K1" s="147"/>
      <c r="L1" s="147"/>
      <c r="M1" s="147"/>
      <c r="N1" s="68"/>
    </row>
    <row r="2" spans="2:21" ht="15" customHeight="1">
      <c r="B2" s="1" t="s">
        <v>75</v>
      </c>
      <c r="C2" s="80" t="s">
        <v>72</v>
      </c>
      <c r="D2" s="80"/>
      <c r="E2" s="148" t="s">
        <v>76</v>
      </c>
      <c r="F2" s="148"/>
      <c r="G2" s="147" t="s">
        <v>71</v>
      </c>
      <c r="H2" s="147"/>
      <c r="I2" s="147"/>
      <c r="J2" s="147"/>
      <c r="K2" s="80" t="s">
        <v>70</v>
      </c>
      <c r="L2" s="80"/>
      <c r="M2" s="80"/>
      <c r="O2" s="80" t="s">
        <v>69</v>
      </c>
      <c r="P2" s="80"/>
      <c r="Q2" s="80" t="s">
        <v>1</v>
      </c>
      <c r="R2" s="80"/>
      <c r="S2" s="137" t="s">
        <v>68</v>
      </c>
      <c r="T2" s="137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77</v>
      </c>
      <c r="G4" s="62"/>
      <c r="H4" s="65"/>
      <c r="I4" s="62"/>
      <c r="J4" s="65"/>
      <c r="K4" s="62" t="s">
        <v>67</v>
      </c>
      <c r="R4" s="80" t="s">
        <v>66</v>
      </c>
      <c r="S4" s="80"/>
    </row>
    <row r="5" spans="2:21" ht="15" customHeight="1">
      <c r="B5" s="138" t="s">
        <v>65</v>
      </c>
      <c r="C5" s="119"/>
      <c r="D5" s="127" t="s">
        <v>64</v>
      </c>
      <c r="E5" s="128"/>
      <c r="F5" s="127" t="s">
        <v>63</v>
      </c>
      <c r="G5" s="143"/>
      <c r="H5" s="143"/>
      <c r="I5" s="143"/>
      <c r="J5" s="143"/>
      <c r="K5" s="127" t="s">
        <v>62</v>
      </c>
      <c r="L5" s="128"/>
      <c r="M5" s="143" t="s">
        <v>61</v>
      </c>
      <c r="N5" s="128"/>
      <c r="O5" s="127" t="s">
        <v>60</v>
      </c>
      <c r="P5" s="128"/>
      <c r="R5" s="146" t="s">
        <v>59</v>
      </c>
      <c r="S5" s="146"/>
    </row>
    <row r="6" spans="2:21">
      <c r="B6" s="139"/>
      <c r="C6" s="140"/>
      <c r="D6" s="129"/>
      <c r="E6" s="130"/>
      <c r="F6" s="129"/>
      <c r="G6" s="144"/>
      <c r="H6" s="144"/>
      <c r="I6" s="144"/>
      <c r="J6" s="144"/>
      <c r="K6" s="129"/>
      <c r="L6" s="130"/>
      <c r="M6" s="144"/>
      <c r="N6" s="130"/>
      <c r="O6" s="129"/>
      <c r="P6" s="130"/>
      <c r="R6" s="146">
        <v>504202</v>
      </c>
      <c r="S6" s="146"/>
    </row>
    <row r="7" spans="2:21" ht="19.5" customHeight="1" thickBot="1">
      <c r="B7" s="141"/>
      <c r="C7" s="142"/>
      <c r="D7" s="129"/>
      <c r="E7" s="130"/>
      <c r="F7" s="129"/>
      <c r="G7" s="144"/>
      <c r="H7" s="144"/>
      <c r="I7" s="144"/>
      <c r="J7" s="144"/>
      <c r="K7" s="129"/>
      <c r="L7" s="130"/>
      <c r="M7" s="144"/>
      <c r="N7" s="130"/>
      <c r="O7" s="129"/>
      <c r="P7" s="130"/>
    </row>
    <row r="8" spans="2:21" ht="63" customHeight="1" thickBot="1">
      <c r="B8" s="64" t="s">
        <v>58</v>
      </c>
      <c r="C8" s="63" t="s">
        <v>57</v>
      </c>
      <c r="D8" s="131"/>
      <c r="E8" s="132"/>
      <c r="F8" s="131"/>
      <c r="G8" s="145"/>
      <c r="H8" s="145"/>
      <c r="I8" s="145"/>
      <c r="J8" s="145"/>
      <c r="K8" s="131"/>
      <c r="L8" s="132"/>
      <c r="M8" s="145"/>
      <c r="N8" s="132"/>
      <c r="O8" s="131"/>
      <c r="P8" s="132"/>
    </row>
    <row r="9" spans="2:21" ht="24" customHeight="1" thickBot="1">
      <c r="B9" s="133"/>
      <c r="C9" s="134"/>
      <c r="D9" s="135">
        <v>55</v>
      </c>
      <c r="E9" s="136"/>
      <c r="F9" s="122">
        <v>114</v>
      </c>
      <c r="G9" s="123"/>
      <c r="H9" s="123"/>
      <c r="I9" s="123"/>
      <c r="J9" s="123"/>
      <c r="K9" s="124">
        <f>SUM(F9)*D9</f>
        <v>6270</v>
      </c>
      <c r="L9" s="78"/>
      <c r="M9" s="77">
        <f>SUM(S41)/O9</f>
        <v>55.6261935483871</v>
      </c>
      <c r="N9" s="78"/>
      <c r="O9" s="125">
        <v>62</v>
      </c>
      <c r="P9" s="126"/>
    </row>
    <row r="10" spans="2:21" ht="24.75" customHeight="1" thickBot="1">
      <c r="B10" s="62"/>
      <c r="C10" s="62"/>
      <c r="D10" s="108" t="s">
        <v>56</v>
      </c>
      <c r="E10" s="109"/>
      <c r="F10" s="109"/>
      <c r="G10" s="109"/>
      <c r="H10" s="109"/>
      <c r="I10" s="109"/>
      <c r="J10" s="109"/>
      <c r="K10" s="109"/>
      <c r="L10" s="109"/>
      <c r="M10" s="110"/>
      <c r="N10" s="77">
        <f>M9*O9</f>
        <v>3448.8240000000001</v>
      </c>
      <c r="O10" s="77"/>
      <c r="P10" s="78"/>
    </row>
    <row r="11" spans="2:21" ht="19.5" thickBot="1"/>
    <row r="12" spans="2:21" ht="21" customHeight="1" thickBot="1">
      <c r="B12" s="127" t="s">
        <v>55</v>
      </c>
      <c r="C12" s="128"/>
      <c r="D12" s="128" t="s">
        <v>54</v>
      </c>
      <c r="E12" s="114" t="s">
        <v>53</v>
      </c>
      <c r="F12" s="108" t="s">
        <v>52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11" t="s">
        <v>51</v>
      </c>
      <c r="T12" s="114" t="s">
        <v>50</v>
      </c>
      <c r="U12" s="104" t="s">
        <v>49</v>
      </c>
    </row>
    <row r="13" spans="2:21" ht="17.25" customHeight="1" thickBot="1">
      <c r="B13" s="129"/>
      <c r="C13" s="130"/>
      <c r="D13" s="130"/>
      <c r="E13" s="115"/>
      <c r="F13" s="108" t="s">
        <v>48</v>
      </c>
      <c r="G13" s="109"/>
      <c r="H13" s="109"/>
      <c r="I13" s="110"/>
      <c r="J13" s="109" t="s">
        <v>47</v>
      </c>
      <c r="K13" s="109"/>
      <c r="L13" s="109"/>
      <c r="M13" s="109"/>
      <c r="N13" s="109"/>
      <c r="O13" s="109"/>
      <c r="P13" s="108" t="s">
        <v>46</v>
      </c>
      <c r="Q13" s="109"/>
      <c r="R13" s="110"/>
      <c r="S13" s="112"/>
      <c r="T13" s="115"/>
      <c r="U13" s="105"/>
    </row>
    <row r="14" spans="2:21" ht="71.25" customHeight="1" thickBot="1">
      <c r="B14" s="129"/>
      <c r="C14" s="130"/>
      <c r="D14" s="130"/>
      <c r="E14" s="115"/>
      <c r="F14" s="61" t="s">
        <v>13</v>
      </c>
      <c r="G14" s="107" t="s">
        <v>15</v>
      </c>
      <c r="H14" s="107"/>
      <c r="I14" s="107"/>
      <c r="J14" s="107"/>
      <c r="K14" s="60" t="s">
        <v>45</v>
      </c>
      <c r="L14" s="60" t="s">
        <v>44</v>
      </c>
      <c r="M14" s="60" t="s">
        <v>43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12"/>
      <c r="T14" s="115"/>
      <c r="U14" s="105"/>
    </row>
    <row r="15" spans="2:21" ht="15.75" customHeight="1" thickBot="1">
      <c r="B15" s="131"/>
      <c r="C15" s="132"/>
      <c r="D15" s="132"/>
      <c r="E15" s="116"/>
      <c r="F15" s="49"/>
      <c r="G15" s="98"/>
      <c r="H15" s="98"/>
      <c r="I15" s="98"/>
      <c r="J15" s="98"/>
      <c r="K15" s="48"/>
      <c r="L15" s="48"/>
      <c r="M15" s="48"/>
      <c r="N15" s="48"/>
      <c r="O15" s="48"/>
      <c r="P15" s="48"/>
      <c r="Q15" s="48"/>
      <c r="R15" s="58"/>
      <c r="S15" s="113"/>
      <c r="T15" s="116"/>
      <c r="U15" s="106"/>
    </row>
    <row r="16" spans="2:21">
      <c r="B16" s="117" t="s">
        <v>41</v>
      </c>
      <c r="C16" s="118"/>
      <c r="D16" s="57"/>
      <c r="E16" s="52"/>
      <c r="F16" s="56">
        <v>62</v>
      </c>
      <c r="G16" s="119">
        <v>62</v>
      </c>
      <c r="H16" s="120"/>
      <c r="I16" s="120"/>
      <c r="J16" s="121"/>
      <c r="K16" s="55">
        <v>62</v>
      </c>
      <c r="L16" s="55">
        <v>62</v>
      </c>
      <c r="M16" s="55">
        <v>62</v>
      </c>
      <c r="N16" s="55">
        <v>62</v>
      </c>
      <c r="O16" s="55">
        <v>62</v>
      </c>
      <c r="P16" s="55">
        <v>62</v>
      </c>
      <c r="Q16" s="55">
        <v>62</v>
      </c>
      <c r="R16" s="54">
        <v>62</v>
      </c>
      <c r="S16" s="53"/>
      <c r="T16" s="52"/>
      <c r="U16" s="51"/>
    </row>
    <row r="17" spans="1:21" ht="19.5" thickBot="1">
      <c r="B17" s="96" t="s">
        <v>40</v>
      </c>
      <c r="C17" s="97"/>
      <c r="D17" s="50"/>
      <c r="E17" s="12" t="s">
        <v>39</v>
      </c>
      <c r="F17" s="49">
        <v>200</v>
      </c>
      <c r="G17" s="98">
        <v>200</v>
      </c>
      <c r="H17" s="98"/>
      <c r="I17" s="98"/>
      <c r="J17" s="98"/>
      <c r="K17" s="48" t="s">
        <v>38</v>
      </c>
      <c r="L17" s="48">
        <v>200</v>
      </c>
      <c r="M17" s="48">
        <v>150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99" t="s">
        <v>37</v>
      </c>
      <c r="C18" s="100"/>
      <c r="D18" s="43">
        <v>15</v>
      </c>
      <c r="E18" s="42" t="s">
        <v>11</v>
      </c>
      <c r="F18" s="41"/>
      <c r="G18" s="101"/>
      <c r="H18" s="102"/>
      <c r="I18" s="102"/>
      <c r="J18" s="103"/>
      <c r="K18" s="40"/>
      <c r="L18" s="40">
        <v>0.05</v>
      </c>
      <c r="M18" s="40"/>
      <c r="N18" s="40"/>
      <c r="O18" s="40"/>
      <c r="P18" s="40"/>
      <c r="Q18" s="40"/>
      <c r="R18" s="39"/>
      <c r="S18" s="38">
        <f t="shared" ref="S18:S33" si="0">SUM(F18:R18)</f>
        <v>0.05</v>
      </c>
      <c r="T18" s="37">
        <v>3</v>
      </c>
      <c r="U18" s="36">
        <f t="shared" ref="U18:U40" si="1">SUM(T18)*D18</f>
        <v>45</v>
      </c>
    </row>
    <row r="19" spans="1:21">
      <c r="A19" s="1">
        <v>2</v>
      </c>
      <c r="B19" s="81" t="s">
        <v>36</v>
      </c>
      <c r="C19" s="82"/>
      <c r="D19" s="28">
        <v>30</v>
      </c>
      <c r="E19" s="23" t="s">
        <v>11</v>
      </c>
      <c r="F19" s="27"/>
      <c r="G19" s="83"/>
      <c r="H19" s="84"/>
      <c r="I19" s="84"/>
      <c r="J19" s="85"/>
      <c r="K19" s="21"/>
      <c r="L19" s="21">
        <v>5.5E-2</v>
      </c>
      <c r="M19" s="21">
        <v>7.0000000000000007E-2</v>
      </c>
      <c r="N19" s="21"/>
      <c r="O19" s="21"/>
      <c r="P19" s="21"/>
      <c r="Q19" s="21"/>
      <c r="R19" s="20"/>
      <c r="S19" s="25">
        <f t="shared" si="0"/>
        <v>0.125</v>
      </c>
      <c r="T19" s="7">
        <v>10</v>
      </c>
      <c r="U19" s="6">
        <f t="shared" si="1"/>
        <v>300</v>
      </c>
    </row>
    <row r="20" spans="1:21">
      <c r="A20" s="1">
        <v>3</v>
      </c>
      <c r="B20" s="81" t="s">
        <v>35</v>
      </c>
      <c r="C20" s="82"/>
      <c r="D20" s="28">
        <v>24</v>
      </c>
      <c r="E20" s="23" t="s">
        <v>11</v>
      </c>
      <c r="F20" s="27"/>
      <c r="G20" s="83"/>
      <c r="H20" s="84"/>
      <c r="I20" s="84"/>
      <c r="J20" s="85"/>
      <c r="K20" s="21"/>
      <c r="L20" s="21">
        <v>0.04</v>
      </c>
      <c r="M20" s="21">
        <v>3.0000000000000001E-3</v>
      </c>
      <c r="N20" s="21"/>
      <c r="O20" s="21"/>
      <c r="P20" s="21"/>
      <c r="Q20" s="21"/>
      <c r="R20" s="20"/>
      <c r="S20" s="25">
        <f t="shared" si="0"/>
        <v>4.3000000000000003E-2</v>
      </c>
      <c r="T20" s="7">
        <v>0.5</v>
      </c>
      <c r="U20" s="6">
        <f t="shared" si="1"/>
        <v>12</v>
      </c>
    </row>
    <row r="21" spans="1:21">
      <c r="A21" s="1">
        <v>4</v>
      </c>
      <c r="B21" s="81" t="s">
        <v>34</v>
      </c>
      <c r="C21" s="82"/>
      <c r="D21" s="28">
        <v>21</v>
      </c>
      <c r="E21" s="23" t="s">
        <v>11</v>
      </c>
      <c r="F21" s="27"/>
      <c r="G21" s="83"/>
      <c r="H21" s="84"/>
      <c r="I21" s="84"/>
      <c r="J21" s="85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0.7</v>
      </c>
      <c r="U21" s="6">
        <f t="shared" si="1"/>
        <v>14.7</v>
      </c>
    </row>
    <row r="22" spans="1:21">
      <c r="A22" s="1">
        <v>5</v>
      </c>
      <c r="B22" s="81" t="s">
        <v>33</v>
      </c>
      <c r="C22" s="82"/>
      <c r="D22" s="28">
        <v>18</v>
      </c>
      <c r="E22" s="23" t="s">
        <v>11</v>
      </c>
      <c r="F22" s="27"/>
      <c r="G22" s="83"/>
      <c r="H22" s="84"/>
      <c r="I22" s="84"/>
      <c r="J22" s="85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0.5</v>
      </c>
      <c r="U22" s="6">
        <f t="shared" si="1"/>
        <v>9</v>
      </c>
    </row>
    <row r="23" spans="1:21">
      <c r="A23" s="1">
        <v>6</v>
      </c>
      <c r="B23" s="81" t="s">
        <v>32</v>
      </c>
      <c r="C23" s="82"/>
      <c r="D23" s="28">
        <v>105</v>
      </c>
      <c r="E23" s="23" t="s">
        <v>23</v>
      </c>
      <c r="F23" s="27"/>
      <c r="G23" s="83"/>
      <c r="H23" s="84"/>
      <c r="I23" s="84"/>
      <c r="J23" s="85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0.5</v>
      </c>
      <c r="U23" s="6">
        <f t="shared" si="1"/>
        <v>52.5</v>
      </c>
    </row>
    <row r="24" spans="1:21">
      <c r="A24" s="1">
        <v>7</v>
      </c>
      <c r="B24" s="81" t="s">
        <v>31</v>
      </c>
      <c r="C24" s="82"/>
      <c r="D24" s="28">
        <v>33</v>
      </c>
      <c r="E24" s="23" t="s">
        <v>14</v>
      </c>
      <c r="F24" s="27"/>
      <c r="G24" s="83"/>
      <c r="H24" s="84"/>
      <c r="I24" s="84"/>
      <c r="J24" s="85"/>
      <c r="K24" s="21"/>
      <c r="L24" s="21">
        <v>2E-3</v>
      </c>
      <c r="M24" s="21">
        <v>2E-3</v>
      </c>
      <c r="N24" s="21"/>
      <c r="O24" s="21"/>
      <c r="P24" s="21"/>
      <c r="Q24" s="21"/>
      <c r="R24" s="20"/>
      <c r="S24" s="25">
        <f t="shared" si="0"/>
        <v>4.0000000000000001E-3</v>
      </c>
      <c r="T24" s="26">
        <v>2</v>
      </c>
      <c r="U24" s="6">
        <f t="shared" si="1"/>
        <v>66</v>
      </c>
    </row>
    <row r="25" spans="1:21">
      <c r="A25" s="1">
        <v>8</v>
      </c>
      <c r="B25" s="81" t="s">
        <v>30</v>
      </c>
      <c r="C25" s="82"/>
      <c r="D25" s="28">
        <v>144</v>
      </c>
      <c r="E25" s="23" t="s">
        <v>11</v>
      </c>
      <c r="F25" s="27"/>
      <c r="G25" s="83"/>
      <c r="H25" s="84"/>
      <c r="I25" s="84"/>
      <c r="J25" s="85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0.2</v>
      </c>
      <c r="U25" s="6">
        <f t="shared" si="1"/>
        <v>28.8</v>
      </c>
    </row>
    <row r="26" spans="1:21">
      <c r="A26" s="1">
        <v>9</v>
      </c>
      <c r="B26" s="81" t="s">
        <v>29</v>
      </c>
      <c r="C26" s="82"/>
      <c r="D26" s="28">
        <v>29</v>
      </c>
      <c r="E26" s="23" t="s">
        <v>11</v>
      </c>
      <c r="F26" s="27"/>
      <c r="G26" s="83"/>
      <c r="H26" s="84"/>
      <c r="I26" s="84"/>
      <c r="J26" s="85"/>
      <c r="K26" s="21"/>
      <c r="L26" s="21"/>
      <c r="M26" s="21">
        <v>2E-3</v>
      </c>
      <c r="N26" s="21"/>
      <c r="O26" s="21"/>
      <c r="P26" s="21">
        <v>3.3000000000000002E-2</v>
      </c>
      <c r="Q26" s="21"/>
      <c r="R26" s="20"/>
      <c r="S26" s="25">
        <f t="shared" si="0"/>
        <v>3.5000000000000003E-2</v>
      </c>
      <c r="T26" s="7">
        <v>2</v>
      </c>
      <c r="U26" s="6">
        <f t="shared" si="1"/>
        <v>58</v>
      </c>
    </row>
    <row r="27" spans="1:21" ht="15.75" customHeight="1">
      <c r="A27" s="1">
        <v>10</v>
      </c>
      <c r="B27" s="81" t="s">
        <v>28</v>
      </c>
      <c r="C27" s="82"/>
      <c r="D27" s="28">
        <v>450</v>
      </c>
      <c r="E27" s="23" t="s">
        <v>11</v>
      </c>
      <c r="F27" s="27"/>
      <c r="G27" s="83"/>
      <c r="H27" s="84"/>
      <c r="I27" s="84"/>
      <c r="J27" s="85"/>
      <c r="K27" s="21"/>
      <c r="L27" s="21"/>
      <c r="M27" s="21">
        <v>0.06</v>
      </c>
      <c r="N27" s="21"/>
      <c r="O27" s="21"/>
      <c r="P27" s="21"/>
      <c r="Q27" s="21"/>
      <c r="R27" s="20"/>
      <c r="S27" s="25">
        <f t="shared" si="0"/>
        <v>0.06</v>
      </c>
      <c r="T27" s="7">
        <v>3.5</v>
      </c>
      <c r="U27" s="6">
        <f t="shared" si="1"/>
        <v>1575</v>
      </c>
    </row>
    <row r="28" spans="1:21">
      <c r="A28" s="1">
        <v>11</v>
      </c>
      <c r="B28" s="81" t="s">
        <v>27</v>
      </c>
      <c r="C28" s="82"/>
      <c r="D28" s="35">
        <v>39</v>
      </c>
      <c r="E28" s="23" t="s">
        <v>11</v>
      </c>
      <c r="F28" s="34"/>
      <c r="G28" s="83"/>
      <c r="H28" s="84"/>
      <c r="I28" s="84"/>
      <c r="J28" s="85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3</v>
      </c>
      <c r="U28" s="6">
        <f t="shared" si="1"/>
        <v>117</v>
      </c>
    </row>
    <row r="29" spans="1:21">
      <c r="A29" s="1">
        <v>12</v>
      </c>
      <c r="B29" s="81" t="s">
        <v>26</v>
      </c>
      <c r="C29" s="82"/>
      <c r="D29" s="28">
        <v>60</v>
      </c>
      <c r="E29" s="23" t="s">
        <v>11</v>
      </c>
      <c r="F29" s="27">
        <v>3.0000000000000001E-3</v>
      </c>
      <c r="G29" s="83">
        <v>0.01</v>
      </c>
      <c r="H29" s="84"/>
      <c r="I29" s="84"/>
      <c r="J29" s="85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2.2000000000000002</v>
      </c>
      <c r="U29" s="6">
        <f t="shared" si="1"/>
        <v>132</v>
      </c>
    </row>
    <row r="30" spans="1:21">
      <c r="A30" s="1">
        <v>13</v>
      </c>
      <c r="B30" s="81" t="s">
        <v>25</v>
      </c>
      <c r="C30" s="82"/>
      <c r="D30" s="28">
        <v>41.67</v>
      </c>
      <c r="E30" s="23" t="s">
        <v>11</v>
      </c>
      <c r="F30" s="27"/>
      <c r="G30" s="83"/>
      <c r="H30" s="84"/>
      <c r="I30" s="84"/>
      <c r="J30" s="85"/>
      <c r="K30" s="21">
        <v>0.03</v>
      </c>
      <c r="L30" s="21"/>
      <c r="M30" s="21"/>
      <c r="N30" s="21"/>
      <c r="O30" s="21">
        <v>0.05</v>
      </c>
      <c r="P30" s="21"/>
      <c r="Q30" s="21"/>
      <c r="R30" s="20"/>
      <c r="S30" s="25">
        <f t="shared" si="0"/>
        <v>0.08</v>
      </c>
      <c r="T30" s="7">
        <v>7.2</v>
      </c>
      <c r="U30" s="6">
        <f t="shared" si="1"/>
        <v>300.024</v>
      </c>
    </row>
    <row r="31" spans="1:21">
      <c r="A31" s="1">
        <v>14</v>
      </c>
      <c r="B31" s="81" t="s">
        <v>24</v>
      </c>
      <c r="C31" s="82"/>
      <c r="D31" s="28">
        <v>63</v>
      </c>
      <c r="E31" s="23" t="s">
        <v>23</v>
      </c>
      <c r="F31" s="27">
        <v>0.05</v>
      </c>
      <c r="G31" s="83"/>
      <c r="H31" s="84"/>
      <c r="I31" s="84"/>
      <c r="J31" s="85"/>
      <c r="K31" s="21"/>
      <c r="L31" s="21"/>
      <c r="M31" s="21"/>
      <c r="N31" s="21"/>
      <c r="O31" s="21"/>
      <c r="P31" s="21">
        <v>0.01</v>
      </c>
      <c r="Q31" s="21"/>
      <c r="R31" s="20"/>
      <c r="S31" s="25">
        <f t="shared" si="0"/>
        <v>6.0000000000000005E-2</v>
      </c>
      <c r="T31" s="7">
        <v>1</v>
      </c>
      <c r="U31" s="6">
        <f t="shared" si="1"/>
        <v>63</v>
      </c>
    </row>
    <row r="32" spans="1:21">
      <c r="B32" s="70" t="s">
        <v>24</v>
      </c>
      <c r="C32" s="71"/>
      <c r="D32" s="28">
        <v>65</v>
      </c>
      <c r="E32" s="75" t="s">
        <v>23</v>
      </c>
      <c r="F32" s="27">
        <v>0.05</v>
      </c>
      <c r="G32" s="72"/>
      <c r="H32" s="73"/>
      <c r="I32" s="73"/>
      <c r="J32" s="74"/>
      <c r="K32" s="21"/>
      <c r="L32" s="21"/>
      <c r="M32" s="21"/>
      <c r="N32" s="21"/>
      <c r="O32" s="21"/>
      <c r="P32" s="21">
        <v>0.01</v>
      </c>
      <c r="Q32" s="21"/>
      <c r="R32" s="69"/>
      <c r="S32" s="25" t="s">
        <v>78</v>
      </c>
      <c r="T32" s="7">
        <v>4</v>
      </c>
      <c r="U32" s="6">
        <f t="shared" si="1"/>
        <v>260</v>
      </c>
    </row>
    <row r="33" spans="1:21">
      <c r="A33" s="1">
        <v>15</v>
      </c>
      <c r="B33" s="81" t="s">
        <v>22</v>
      </c>
      <c r="C33" s="82"/>
      <c r="D33" s="28">
        <v>40</v>
      </c>
      <c r="E33" s="23" t="s">
        <v>14</v>
      </c>
      <c r="F33" s="27"/>
      <c r="G33" s="83"/>
      <c r="H33" s="84"/>
      <c r="I33" s="84"/>
      <c r="J33" s="85"/>
      <c r="K33" s="21"/>
      <c r="L33" s="21"/>
      <c r="M33" s="21"/>
      <c r="N33" s="21"/>
      <c r="O33" s="21"/>
      <c r="P33" s="21">
        <v>2.0000000000000001E-4</v>
      </c>
      <c r="Q33" s="21"/>
      <c r="R33" s="20"/>
      <c r="S33" s="25">
        <f t="shared" si="0"/>
        <v>2.0000000000000001E-4</v>
      </c>
      <c r="T33" s="7">
        <v>0</v>
      </c>
      <c r="U33" s="6">
        <f t="shared" si="1"/>
        <v>0</v>
      </c>
    </row>
    <row r="34" spans="1:21">
      <c r="A34" s="1">
        <v>16</v>
      </c>
      <c r="B34" s="33" t="s">
        <v>21</v>
      </c>
      <c r="C34" s="32"/>
      <c r="D34" s="28">
        <v>600</v>
      </c>
      <c r="E34" s="23" t="s">
        <v>11</v>
      </c>
      <c r="F34" s="27"/>
      <c r="G34" s="31"/>
      <c r="H34" s="30"/>
      <c r="I34" s="30"/>
      <c r="J34" s="29"/>
      <c r="K34" s="21">
        <v>5.0000000000000001E-3</v>
      </c>
      <c r="L34" s="21"/>
      <c r="M34" s="21"/>
      <c r="N34" s="21"/>
      <c r="O34" s="21"/>
      <c r="P34" s="21"/>
      <c r="Q34" s="21"/>
      <c r="R34" s="20"/>
      <c r="S34" s="25" t="s">
        <v>20</v>
      </c>
      <c r="T34" s="7">
        <v>0.3</v>
      </c>
      <c r="U34" s="6">
        <f t="shared" si="1"/>
        <v>180</v>
      </c>
    </row>
    <row r="35" spans="1:21">
      <c r="A35" s="1">
        <v>17</v>
      </c>
      <c r="B35" s="81" t="s">
        <v>19</v>
      </c>
      <c r="C35" s="82"/>
      <c r="D35" s="28">
        <v>407</v>
      </c>
      <c r="E35" s="23" t="s">
        <v>11</v>
      </c>
      <c r="F35" s="27"/>
      <c r="G35" s="83"/>
      <c r="H35" s="84"/>
      <c r="I35" s="84"/>
      <c r="J35" s="85"/>
      <c r="K35" s="21"/>
      <c r="L35" s="21"/>
      <c r="M35" s="21"/>
      <c r="N35" s="21"/>
      <c r="O35" s="21"/>
      <c r="P35" s="21">
        <v>1E-3</v>
      </c>
      <c r="Q35" s="21"/>
      <c r="R35" s="20"/>
      <c r="S35" s="25">
        <f t="shared" ref="S35:S40" si="2">SUM(F35:R35)</f>
        <v>1E-3</v>
      </c>
      <c r="T35" s="7">
        <v>0</v>
      </c>
      <c r="U35" s="6">
        <f t="shared" si="1"/>
        <v>0</v>
      </c>
    </row>
    <row r="36" spans="1:21">
      <c r="A36" s="1">
        <v>18</v>
      </c>
      <c r="B36" s="91" t="s">
        <v>18</v>
      </c>
      <c r="C36" s="92"/>
      <c r="D36" s="24">
        <v>7.5</v>
      </c>
      <c r="E36" s="23" t="s">
        <v>17</v>
      </c>
      <c r="F36" s="22"/>
      <c r="G36" s="93"/>
      <c r="H36" s="94"/>
      <c r="I36" s="94"/>
      <c r="J36" s="95"/>
      <c r="K36" s="21"/>
      <c r="L36" s="21"/>
      <c r="M36" s="21"/>
      <c r="N36" s="21"/>
      <c r="O36" s="21"/>
      <c r="P36" s="21">
        <v>5.0000000000000001E-3</v>
      </c>
      <c r="Q36" s="21"/>
      <c r="R36" s="20"/>
      <c r="S36" s="25">
        <f t="shared" si="2"/>
        <v>5.0000000000000001E-3</v>
      </c>
      <c r="T36" s="26">
        <v>6</v>
      </c>
      <c r="U36" s="6">
        <f t="shared" si="1"/>
        <v>45</v>
      </c>
    </row>
    <row r="37" spans="1:21">
      <c r="A37" s="1">
        <v>19</v>
      </c>
      <c r="B37" s="91" t="s">
        <v>16</v>
      </c>
      <c r="C37" s="92"/>
      <c r="D37" s="24">
        <v>100</v>
      </c>
      <c r="E37" s="23" t="s">
        <v>11</v>
      </c>
      <c r="F37" s="22"/>
      <c r="G37" s="93"/>
      <c r="H37" s="94"/>
      <c r="I37" s="94"/>
      <c r="J37" s="95"/>
      <c r="K37" s="21"/>
      <c r="L37" s="21"/>
      <c r="M37" s="21"/>
      <c r="N37" s="21"/>
      <c r="O37" s="21"/>
      <c r="P37" s="21">
        <v>2E-3</v>
      </c>
      <c r="Q37" s="21"/>
      <c r="R37" s="20"/>
      <c r="S37" s="25">
        <f t="shared" si="2"/>
        <v>2E-3</v>
      </c>
      <c r="T37" s="7">
        <v>0.2</v>
      </c>
      <c r="U37" s="6">
        <f t="shared" si="1"/>
        <v>20</v>
      </c>
    </row>
    <row r="38" spans="1:21">
      <c r="A38" s="1">
        <v>20</v>
      </c>
      <c r="B38" s="91" t="s">
        <v>15</v>
      </c>
      <c r="C38" s="92"/>
      <c r="D38" s="24">
        <v>69</v>
      </c>
      <c r="E38" s="23" t="s">
        <v>14</v>
      </c>
      <c r="F38" s="22"/>
      <c r="G38" s="93">
        <v>2.0000000000000001E-4</v>
      </c>
      <c r="H38" s="94"/>
      <c r="I38" s="94"/>
      <c r="J38" s="95"/>
      <c r="K38" s="21"/>
      <c r="L38" s="21"/>
      <c r="M38" s="21"/>
      <c r="N38" s="21"/>
      <c r="O38" s="21"/>
      <c r="P38" s="21"/>
      <c r="Q38" s="21">
        <v>2.0000000000000001E-4</v>
      </c>
      <c r="R38" s="20"/>
      <c r="S38" s="14">
        <f t="shared" si="2"/>
        <v>4.0000000000000002E-4</v>
      </c>
      <c r="T38" s="7">
        <v>0.5</v>
      </c>
      <c r="U38" s="6">
        <f t="shared" si="1"/>
        <v>34.5</v>
      </c>
    </row>
    <row r="39" spans="1:21">
      <c r="A39" s="1">
        <v>21</v>
      </c>
      <c r="B39" s="91" t="s">
        <v>13</v>
      </c>
      <c r="C39" s="92"/>
      <c r="D39" s="19">
        <v>65</v>
      </c>
      <c r="E39" s="18" t="s">
        <v>11</v>
      </c>
      <c r="F39" s="17">
        <v>2.5000000000000001E-2</v>
      </c>
      <c r="G39" s="93"/>
      <c r="H39" s="94"/>
      <c r="I39" s="94"/>
      <c r="J39" s="95"/>
      <c r="K39" s="16"/>
      <c r="L39" s="16"/>
      <c r="M39" s="16"/>
      <c r="N39" s="16"/>
      <c r="O39" s="16"/>
      <c r="P39" s="16"/>
      <c r="Q39" s="16"/>
      <c r="R39" s="15"/>
      <c r="S39" s="14">
        <f t="shared" si="2"/>
        <v>2.5000000000000001E-2</v>
      </c>
      <c r="T39" s="7">
        <v>2</v>
      </c>
      <c r="U39" s="6">
        <f t="shared" si="1"/>
        <v>130</v>
      </c>
    </row>
    <row r="40" spans="1:21" ht="19.5" thickBot="1">
      <c r="A40" s="1">
        <v>22</v>
      </c>
      <c r="B40" s="86" t="s">
        <v>12</v>
      </c>
      <c r="C40" s="87"/>
      <c r="D40" s="13">
        <v>18</v>
      </c>
      <c r="E40" s="12" t="s">
        <v>11</v>
      </c>
      <c r="F40" s="11"/>
      <c r="G40" s="88"/>
      <c r="H40" s="89"/>
      <c r="I40" s="89"/>
      <c r="J40" s="90"/>
      <c r="K40" s="10"/>
      <c r="L40" s="10"/>
      <c r="M40" s="10"/>
      <c r="N40" s="10"/>
      <c r="O40" s="10"/>
      <c r="P40" s="10"/>
      <c r="Q40" s="10"/>
      <c r="R40" s="9">
        <v>4.0000000000000001E-3</v>
      </c>
      <c r="S40" s="8">
        <f t="shared" si="2"/>
        <v>4.0000000000000001E-3</v>
      </c>
      <c r="T40" s="7">
        <v>0.35</v>
      </c>
      <c r="U40" s="6">
        <f t="shared" si="1"/>
        <v>6.3</v>
      </c>
    </row>
    <row r="41" spans="1:21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5" t="s">
        <v>10</v>
      </c>
      <c r="S41" s="76">
        <f>SUM(U18:U40)</f>
        <v>3448.8240000000001</v>
      </c>
      <c r="T41" s="77"/>
      <c r="U41" s="78"/>
    </row>
    <row r="42" spans="1:21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" customHeight="1">
      <c r="B43" s="80" t="s">
        <v>9</v>
      </c>
      <c r="C43" s="80"/>
      <c r="D43" s="80" t="s">
        <v>4</v>
      </c>
      <c r="E43" s="80"/>
      <c r="F43" s="80"/>
      <c r="G43" s="80" t="s">
        <v>8</v>
      </c>
      <c r="H43" s="80"/>
      <c r="I43" s="80"/>
      <c r="J43" s="80"/>
      <c r="K43" s="80"/>
      <c r="O43" s="1" t="s">
        <v>7</v>
      </c>
      <c r="P43" s="80" t="s">
        <v>1</v>
      </c>
      <c r="Q43" s="80"/>
      <c r="R43" s="80" t="s">
        <v>6</v>
      </c>
      <c r="S43" s="80"/>
    </row>
    <row r="45" spans="1:21">
      <c r="B45" s="79" t="s">
        <v>5</v>
      </c>
      <c r="C45" s="79"/>
      <c r="D45" s="80" t="s">
        <v>4</v>
      </c>
      <c r="E45" s="80"/>
      <c r="F45" s="80"/>
      <c r="G45" s="80" t="s">
        <v>3</v>
      </c>
      <c r="H45" s="80"/>
      <c r="I45" s="80"/>
      <c r="J45" s="80"/>
      <c r="K45" s="80"/>
      <c r="O45" s="2" t="s">
        <v>2</v>
      </c>
      <c r="P45" s="80" t="s">
        <v>1</v>
      </c>
      <c r="Q45" s="80"/>
      <c r="R45" s="80" t="s">
        <v>0</v>
      </c>
      <c r="S45" s="80"/>
    </row>
  </sheetData>
  <sheetProtection formatCells="0"/>
  <protectedRanges>
    <protectedRange sqref="B18:R40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C2:D2"/>
    <mergeCell ref="E2:F2"/>
    <mergeCell ref="G2:J2"/>
    <mergeCell ref="K2:M2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B16:C16"/>
    <mergeCell ref="G16:J16"/>
    <mergeCell ref="F9:J9"/>
    <mergeCell ref="K9:L9"/>
    <mergeCell ref="M9:N9"/>
    <mergeCell ref="U12:U15"/>
    <mergeCell ref="G14:J14"/>
    <mergeCell ref="G15:J15"/>
    <mergeCell ref="F13:I13"/>
    <mergeCell ref="J13:O13"/>
    <mergeCell ref="P13:R13"/>
    <mergeCell ref="S12:S15"/>
    <mergeCell ref="T12:T15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G33:J33"/>
    <mergeCell ref="B35:C35"/>
    <mergeCell ref="G35:J35"/>
    <mergeCell ref="B40:C40"/>
    <mergeCell ref="G40:J40"/>
    <mergeCell ref="B36:C36"/>
    <mergeCell ref="G36:J36"/>
    <mergeCell ref="B37:C37"/>
    <mergeCell ref="G37:J37"/>
    <mergeCell ref="B38:C38"/>
    <mergeCell ref="G38:J38"/>
    <mergeCell ref="B39:C39"/>
    <mergeCell ref="G39:J39"/>
    <mergeCell ref="S41:U41"/>
    <mergeCell ref="B45:C45"/>
    <mergeCell ref="D45:F45"/>
    <mergeCell ref="G45:K45"/>
    <mergeCell ref="P45:Q45"/>
    <mergeCell ref="R45:S45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2022-12-05T06:33:10Z</cp:lastPrinted>
  <dcterms:created xsi:type="dcterms:W3CDTF">2022-11-11T08:20:18Z</dcterms:created>
  <dcterms:modified xsi:type="dcterms:W3CDTF">2022-12-05T06:33:19Z</dcterms:modified>
</cp:coreProperties>
</file>