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3" i="1" l="1"/>
  <c r="K9" i="1" l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29" i="1"/>
  <c r="U29" i="1"/>
  <c r="U30" i="1"/>
  <c r="U31" i="1"/>
  <c r="U32" i="1"/>
  <c r="S34" i="1"/>
  <c r="U34" i="1"/>
  <c r="S35" i="1" l="1"/>
  <c r="M9" i="1" l="1"/>
  <c r="N10" i="1" s="1"/>
</calcChain>
</file>

<file path=xl/sharedStrings.xml><?xml version="1.0" encoding="utf-8"?>
<sst xmlns="http://schemas.openxmlformats.org/spreadsheetml/2006/main" count="95" uniqueCount="75">
  <si>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</si>
  <si>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</si>
  <si>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</si>
  <si>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</si>
  <si>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</si>
  <si>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</si>
  <si>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</si>
  <si>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</si>
  <si>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</si>
  <si>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</si>
  <si>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</si>
  <si>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л</t>
  </si>
  <si>
    <t>Молоко</t>
  </si>
  <si>
    <t>кг</t>
  </si>
  <si>
    <t>Яблоко</t>
  </si>
  <si>
    <t>0,02</t>
  </si>
  <si>
    <t>Сахар</t>
  </si>
  <si>
    <t>пач</t>
  </si>
  <si>
    <t>Какао</t>
  </si>
  <si>
    <t>Хлеб</t>
  </si>
  <si>
    <t>Огурцы</t>
  </si>
  <si>
    <t>Масло слив</t>
  </si>
  <si>
    <t>Пшено</t>
  </si>
  <si>
    <t>Сметана</t>
  </si>
  <si>
    <t>Масло раст</t>
  </si>
  <si>
    <t>шт</t>
  </si>
  <si>
    <t>Яйцо кур.</t>
  </si>
  <si>
    <t xml:space="preserve">   </t>
  </si>
  <si>
    <t>Мука пшенич.</t>
  </si>
  <si>
    <t>Лук</t>
  </si>
  <si>
    <t>Соль</t>
  </si>
  <si>
    <t>Куриное филе</t>
  </si>
  <si>
    <t>г</t>
  </si>
  <si>
    <t>Выход -вес порций</t>
  </si>
  <si>
    <t>Количество порций</t>
  </si>
  <si>
    <t>Какао на молоке</t>
  </si>
  <si>
    <t>Огурцы св. в нарезке</t>
  </si>
  <si>
    <t>Каша пшенная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</si>
  <si>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</si>
  <si>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</si>
  <si>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</si>
  <si>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</si>
  <si>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</si>
  <si>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</si>
  <si>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</si>
  <si>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</si>
  <si>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</si>
  <si>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</si>
  <si>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</si>
  <si>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</si>
  <si>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</si>
  <si>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</si>
  <si>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</si>
  <si>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</si>
  <si>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</si>
  <si>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</si>
  <si>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</si>
  <si>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</si>
  <si>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</si>
  <si>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</si>
  <si>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</si>
  <si>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</si>
  <si>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</si>
  <si>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</si>
  <si>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</si>
  <si>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</si>
  <si>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Сыр</t>
  </si>
  <si>
    <t>0,015</t>
  </si>
  <si>
    <t>0,210</t>
  </si>
  <si>
    <t>Директор</t>
  </si>
  <si>
    <t>Тарканова А.Р.</t>
  </si>
  <si>
    <t>09.12.2022г</t>
  </si>
  <si>
    <t>90\50</t>
  </si>
  <si>
    <t>Банан</t>
  </si>
  <si>
    <t>0,250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</si>
</sst>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49" fontId="1" fillId="0" borderId="6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/>
    <xf numFmtId="0" fontId="1" fillId="0" borderId="19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  <xf numFmtId="0" fontId="1" fillId="0" borderId="2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23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3" xfId="0" applyNumberFormat="1" applyFont="1" applyBorder="1" applyAlignment="1"/>
    <xf numFmtId="2" fontId="1" fillId="0" borderId="27" xfId="0" applyNumberFormat="1" applyFont="1" applyBorder="1" applyAlignment="1">
      <alignment horizontal="right" vertical="center"/>
    </xf>
    <xf numFmtId="165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right"/>
    </xf>
    <xf numFmtId="0" fontId="1" fillId="0" borderId="30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7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5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3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/>
    </xf>
    <xf numFmtId="0" fontId="1" fillId="0" borderId="49" xfId="0" applyNumberFormat="1" applyFont="1" applyBorder="1" applyAlignment="1">
      <alignment horizontal="center" vertical="center"/>
    </xf>
    <xf numFmtId="0" fontId="1" fillId="0" borderId="46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6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right" vertical="center" wrapText="1"/>
    </xf>
    <xf numFmtId="0" fontId="1" fillId="0" borderId="34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33" xfId="0" applyNumberFormat="1" applyFont="1" applyBorder="1" applyAlignment="1">
      <alignment horizontal="center"/>
    </xf>
    <xf numFmtId="0" fontId="1" fillId="0" borderId="32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tabSelected="1" zoomScale="80" zoomScaleNormal="80" workbookViewId="0">
      <selection activeCell="V31" sqref="V31"/>
    </sheetView>
  </sheetViews>
  <sheetFormatPr defaultRowHeight="18.75" x14ac:dyDescent="0.25"/>
  <cols>
    <col min="1" max="1" width="5.57031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65</v>
      </c>
      <c r="G1" s="121" t="s">
        <v>64</v>
      </c>
      <c r="H1" s="121"/>
      <c r="I1" s="121"/>
      <c r="J1" s="121"/>
      <c r="K1" s="121"/>
      <c r="L1" s="121"/>
      <c r="M1" s="121"/>
      <c r="N1" s="71"/>
    </row>
    <row r="2" spans="2:21" ht="15" customHeight="1" x14ac:dyDescent="0.3">
      <c r="B2" s="1" t="s">
        <v>69</v>
      </c>
      <c r="C2" s="75" t="s">
        <v>63</v>
      </c>
      <c r="D2" s="75"/>
      <c r="E2" s="122" t="s">
        <v>70</v>
      </c>
      <c r="F2" s="122"/>
      <c r="G2" s="121" t="s">
        <v>62</v>
      </c>
      <c r="H2" s="121"/>
      <c r="I2" s="121"/>
      <c r="J2" s="121"/>
      <c r="K2" s="75" t="s">
        <v>61</v>
      </c>
      <c r="L2" s="75"/>
      <c r="M2" s="75"/>
      <c r="O2" s="75" t="s">
        <v>60</v>
      </c>
      <c r="P2" s="75"/>
      <c r="Q2" s="75" t="s">
        <v>1</v>
      </c>
      <c r="R2" s="75"/>
      <c r="S2" s="120" t="s">
        <v>59</v>
      </c>
      <c r="T2" s="120"/>
    </row>
    <row r="3" spans="2:21" ht="15" customHeight="1" x14ac:dyDescent="0.3">
      <c r="C3" s="65"/>
      <c r="D3" s="65"/>
      <c r="E3" s="65"/>
      <c r="F3" s="65"/>
      <c r="N3" s="65"/>
      <c r="O3" s="65"/>
      <c r="P3" s="65"/>
      <c r="Q3" s="65"/>
      <c r="R3" s="65"/>
      <c r="S3" s="70"/>
      <c r="T3" s="70"/>
    </row>
    <row r="4" spans="2:21" ht="38.25" thickBot="1" x14ac:dyDescent="0.3">
      <c r="B4" s="69" t="s">
        <v>71</v>
      </c>
      <c r="G4" s="65"/>
      <c r="H4" s="68"/>
      <c r="I4" s="65"/>
      <c r="J4" s="68"/>
      <c r="K4" s="65" t="s">
        <v>58</v>
      </c>
      <c r="R4" s="75" t="s">
        <v>57</v>
      </c>
      <c r="S4" s="75"/>
    </row>
    <row r="5" spans="2:21" ht="15" customHeight="1" x14ac:dyDescent="0.25">
      <c r="B5" s="114" t="s">
        <v>56</v>
      </c>
      <c r="C5" s="106"/>
      <c r="D5" s="114" t="s">
        <v>55</v>
      </c>
      <c r="E5" s="106"/>
      <c r="F5" s="114" t="s">
        <v>54</v>
      </c>
      <c r="G5" s="117"/>
      <c r="H5" s="117"/>
      <c r="I5" s="117"/>
      <c r="J5" s="117"/>
      <c r="K5" s="114" t="s">
        <v>53</v>
      </c>
      <c r="L5" s="106"/>
      <c r="M5" s="117" t="s">
        <v>52</v>
      </c>
      <c r="N5" s="106"/>
      <c r="O5" s="114" t="s">
        <v>51</v>
      </c>
      <c r="P5" s="106"/>
      <c r="R5" s="119" t="s">
        <v>50</v>
      </c>
      <c r="S5" s="119"/>
    </row>
    <row r="6" spans="2:21" x14ac:dyDescent="0.25">
      <c r="B6" s="115"/>
      <c r="C6" s="107"/>
      <c r="D6" s="115"/>
      <c r="E6" s="107"/>
      <c r="F6" s="115"/>
      <c r="G6" s="98"/>
      <c r="H6" s="98"/>
      <c r="I6" s="98"/>
      <c r="J6" s="98"/>
      <c r="K6" s="115"/>
      <c r="L6" s="107"/>
      <c r="M6" s="98"/>
      <c r="N6" s="107"/>
      <c r="O6" s="115"/>
      <c r="P6" s="107"/>
      <c r="R6" s="119">
        <v>504202</v>
      </c>
      <c r="S6" s="119"/>
    </row>
    <row r="7" spans="2:21" ht="19.5" customHeight="1" thickBot="1" x14ac:dyDescent="0.3">
      <c r="B7" s="116"/>
      <c r="C7" s="108"/>
      <c r="D7" s="115"/>
      <c r="E7" s="107"/>
      <c r="F7" s="115"/>
      <c r="G7" s="98"/>
      <c r="H7" s="98"/>
      <c r="I7" s="98"/>
      <c r="J7" s="98"/>
      <c r="K7" s="115"/>
      <c r="L7" s="107"/>
      <c r="M7" s="98"/>
      <c r="N7" s="107"/>
      <c r="O7" s="115"/>
      <c r="P7" s="107"/>
    </row>
    <row r="8" spans="2:21" ht="63" customHeight="1" thickBot="1" x14ac:dyDescent="0.3">
      <c r="B8" s="67" t="s">
        <v>49</v>
      </c>
      <c r="C8" s="66" t="s">
        <v>48</v>
      </c>
      <c r="D8" s="116"/>
      <c r="E8" s="108"/>
      <c r="F8" s="116"/>
      <c r="G8" s="118"/>
      <c r="H8" s="118"/>
      <c r="I8" s="118"/>
      <c r="J8" s="118"/>
      <c r="K8" s="116"/>
      <c r="L8" s="108"/>
      <c r="M8" s="118"/>
      <c r="N8" s="108"/>
      <c r="O8" s="116"/>
      <c r="P8" s="108"/>
    </row>
    <row r="9" spans="2:21" ht="24" customHeight="1" thickBot="1" x14ac:dyDescent="0.3">
      <c r="B9" s="103"/>
      <c r="C9" s="105"/>
      <c r="D9" s="109">
        <v>75</v>
      </c>
      <c r="E9" s="110"/>
      <c r="F9" s="111">
        <v>90</v>
      </c>
      <c r="G9" s="112"/>
      <c r="H9" s="112"/>
      <c r="I9" s="112"/>
      <c r="J9" s="112"/>
      <c r="K9" s="113">
        <f>SUM(F9)*D9</f>
        <v>6750</v>
      </c>
      <c r="L9" s="81"/>
      <c r="M9" s="80">
        <f>SUM(S35)/O9</f>
        <v>142.27578947368423</v>
      </c>
      <c r="N9" s="81"/>
      <c r="O9" s="101">
        <v>57</v>
      </c>
      <c r="P9" s="102"/>
    </row>
    <row r="10" spans="2:21" ht="24.75" customHeight="1" thickBot="1" x14ac:dyDescent="0.3">
      <c r="B10" s="65"/>
      <c r="C10" s="65"/>
      <c r="D10" s="103" t="s">
        <v>47</v>
      </c>
      <c r="E10" s="104"/>
      <c r="F10" s="104"/>
      <c r="G10" s="104"/>
      <c r="H10" s="104"/>
      <c r="I10" s="104"/>
      <c r="J10" s="104"/>
      <c r="K10" s="104"/>
      <c r="L10" s="104"/>
      <c r="M10" s="105"/>
      <c r="N10" s="80">
        <f>M9*O9</f>
        <v>8109.7200000000012</v>
      </c>
      <c r="O10" s="80"/>
      <c r="P10" s="81"/>
    </row>
    <row r="11" spans="2:21" ht="19.5" thickBot="1" x14ac:dyDescent="0.3"/>
    <row r="12" spans="2:21" ht="21" customHeight="1" thickBot="1" x14ac:dyDescent="0.3">
      <c r="B12" s="114" t="s">
        <v>46</v>
      </c>
      <c r="C12" s="106"/>
      <c r="D12" s="106" t="s">
        <v>45</v>
      </c>
      <c r="E12" s="92" t="s">
        <v>44</v>
      </c>
      <c r="F12" s="103" t="s">
        <v>43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5"/>
      <c r="S12" s="89" t="s">
        <v>42</v>
      </c>
      <c r="T12" s="92" t="s">
        <v>41</v>
      </c>
      <c r="U12" s="95" t="s">
        <v>40</v>
      </c>
    </row>
    <row r="13" spans="2:21" ht="17.25" customHeight="1" thickBot="1" x14ac:dyDescent="0.3">
      <c r="B13" s="115"/>
      <c r="C13" s="107"/>
      <c r="D13" s="107"/>
      <c r="E13" s="93"/>
      <c r="F13" s="98" t="s">
        <v>39</v>
      </c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0"/>
      <c r="T13" s="93"/>
      <c r="U13" s="96"/>
    </row>
    <row r="14" spans="2:21" ht="71.25" customHeight="1" thickBot="1" x14ac:dyDescent="0.3">
      <c r="B14" s="115"/>
      <c r="C14" s="107"/>
      <c r="D14" s="107"/>
      <c r="E14" s="93"/>
      <c r="F14" s="64" t="s">
        <v>38</v>
      </c>
      <c r="G14" s="99" t="s">
        <v>37</v>
      </c>
      <c r="H14" s="99"/>
      <c r="I14" s="99"/>
      <c r="J14" s="99"/>
      <c r="K14" s="63" t="s">
        <v>36</v>
      </c>
      <c r="L14" s="63" t="s">
        <v>19</v>
      </c>
      <c r="M14" s="63" t="s">
        <v>35</v>
      </c>
      <c r="N14" s="63" t="s">
        <v>14</v>
      </c>
      <c r="O14" s="63" t="s">
        <v>66</v>
      </c>
      <c r="P14" s="73" t="s">
        <v>73</v>
      </c>
      <c r="Q14" s="72"/>
      <c r="R14" s="62"/>
      <c r="S14" s="90"/>
      <c r="T14" s="93"/>
      <c r="U14" s="96"/>
    </row>
    <row r="15" spans="2:21" ht="15.75" customHeight="1" thickBot="1" x14ac:dyDescent="0.3">
      <c r="B15" s="116"/>
      <c r="C15" s="108"/>
      <c r="D15" s="108"/>
      <c r="E15" s="94"/>
      <c r="F15" s="61"/>
      <c r="G15" s="100"/>
      <c r="H15" s="100"/>
      <c r="I15" s="100"/>
      <c r="J15" s="100"/>
      <c r="K15" s="60"/>
      <c r="L15" s="60"/>
      <c r="M15" s="60"/>
      <c r="N15" s="60"/>
      <c r="O15" s="60"/>
      <c r="P15" s="60"/>
      <c r="Q15" s="60"/>
      <c r="R15" s="59"/>
      <c r="S15" s="91"/>
      <c r="T15" s="94"/>
      <c r="U15" s="97"/>
    </row>
    <row r="16" spans="2:21" ht="18.75" customHeight="1" x14ac:dyDescent="0.25">
      <c r="B16" s="123" t="s">
        <v>34</v>
      </c>
      <c r="C16" s="124"/>
      <c r="D16" s="58"/>
      <c r="E16" s="53"/>
      <c r="F16" s="57">
        <v>65</v>
      </c>
      <c r="G16" s="125">
        <v>65</v>
      </c>
      <c r="H16" s="126"/>
      <c r="I16" s="126"/>
      <c r="J16" s="127"/>
      <c r="K16" s="56">
        <v>65</v>
      </c>
      <c r="L16" s="56">
        <v>65</v>
      </c>
      <c r="M16" s="56">
        <v>65</v>
      </c>
      <c r="N16" s="56">
        <v>65</v>
      </c>
      <c r="O16" s="56">
        <v>65</v>
      </c>
      <c r="P16" s="56">
        <v>65</v>
      </c>
      <c r="Q16" s="56"/>
      <c r="R16" s="55"/>
      <c r="S16" s="54"/>
      <c r="T16" s="53"/>
      <c r="U16" s="52"/>
    </row>
    <row r="17" spans="1:24" ht="19.5" customHeight="1" thickBot="1" x14ac:dyDescent="0.3">
      <c r="B17" s="128" t="s">
        <v>33</v>
      </c>
      <c r="C17" s="129"/>
      <c r="D17" s="51"/>
      <c r="E17" s="12" t="s">
        <v>32</v>
      </c>
      <c r="F17" s="74" t="s">
        <v>72</v>
      </c>
      <c r="G17" s="130">
        <v>150</v>
      </c>
      <c r="H17" s="131"/>
      <c r="I17" s="131"/>
      <c r="J17" s="132"/>
      <c r="K17" s="50">
        <v>60</v>
      </c>
      <c r="L17" s="50">
        <v>60</v>
      </c>
      <c r="M17" s="50">
        <v>200</v>
      </c>
      <c r="N17" s="50">
        <v>230</v>
      </c>
      <c r="O17" s="50">
        <v>15</v>
      </c>
      <c r="P17" s="50">
        <v>250</v>
      </c>
      <c r="Q17" s="50"/>
      <c r="R17" s="49"/>
      <c r="S17" s="48"/>
      <c r="T17" s="12"/>
      <c r="U17" s="47"/>
    </row>
    <row r="18" spans="1:24" x14ac:dyDescent="0.3">
      <c r="A18" s="1">
        <v>1</v>
      </c>
      <c r="B18" s="133" t="s">
        <v>31</v>
      </c>
      <c r="C18" s="134"/>
      <c r="D18" s="46">
        <v>325</v>
      </c>
      <c r="E18" s="45" t="s">
        <v>13</v>
      </c>
      <c r="F18" s="44">
        <v>0.11</v>
      </c>
      <c r="G18" s="135"/>
      <c r="H18" s="136"/>
      <c r="I18" s="136"/>
      <c r="J18" s="137"/>
      <c r="K18" s="43"/>
      <c r="L18" s="43"/>
      <c r="M18" s="43"/>
      <c r="N18" s="43"/>
      <c r="O18" s="43"/>
      <c r="P18" s="43"/>
      <c r="Q18" s="43"/>
      <c r="R18" s="42"/>
      <c r="S18" s="41">
        <f t="shared" ref="S18:S29" si="0">SUM(F18:R18)</f>
        <v>0.11</v>
      </c>
      <c r="T18" s="40">
        <v>7</v>
      </c>
      <c r="U18" s="39">
        <f t="shared" ref="U18:U33" si="1">SUM(T18)*D18</f>
        <v>2275</v>
      </c>
      <c r="V18" s="38"/>
    </row>
    <row r="19" spans="1:24" x14ac:dyDescent="0.3">
      <c r="A19" s="1">
        <v>2</v>
      </c>
      <c r="B19" s="82" t="s">
        <v>30</v>
      </c>
      <c r="C19" s="83"/>
      <c r="D19" s="32">
        <v>18</v>
      </c>
      <c r="E19" s="31" t="s">
        <v>13</v>
      </c>
      <c r="F19" s="30">
        <v>2E-3</v>
      </c>
      <c r="G19" s="84">
        <v>3.0000000000000001E-3</v>
      </c>
      <c r="H19" s="85"/>
      <c r="I19" s="85"/>
      <c r="J19" s="86"/>
      <c r="K19" s="26"/>
      <c r="L19" s="26"/>
      <c r="M19" s="26"/>
      <c r="N19" s="26"/>
      <c r="O19" s="26"/>
      <c r="P19" s="26"/>
      <c r="Q19" s="26"/>
      <c r="R19" s="25"/>
      <c r="S19" s="14">
        <f t="shared" si="0"/>
        <v>5.0000000000000001E-3</v>
      </c>
      <c r="T19" s="7">
        <v>0.45</v>
      </c>
      <c r="U19" s="6">
        <f t="shared" si="1"/>
        <v>8.1</v>
      </c>
    </row>
    <row r="20" spans="1:24" x14ac:dyDescent="0.3">
      <c r="A20" s="1">
        <v>3</v>
      </c>
      <c r="B20" s="82" t="s">
        <v>29</v>
      </c>
      <c r="C20" s="83"/>
      <c r="D20" s="32">
        <v>18</v>
      </c>
      <c r="E20" s="31" t="s">
        <v>13</v>
      </c>
      <c r="F20" s="30">
        <v>5.0000000000000001E-3</v>
      </c>
      <c r="G20" s="84"/>
      <c r="H20" s="85"/>
      <c r="I20" s="85"/>
      <c r="J20" s="86"/>
      <c r="K20" s="26"/>
      <c r="L20" s="26"/>
      <c r="M20" s="26"/>
      <c r="N20" s="26"/>
      <c r="O20" s="26"/>
      <c r="P20" s="26"/>
      <c r="Q20" s="26"/>
      <c r="R20" s="25"/>
      <c r="S20" s="14">
        <f t="shared" si="0"/>
        <v>5.0000000000000001E-3</v>
      </c>
      <c r="T20" s="7">
        <v>0.5</v>
      </c>
      <c r="U20" s="6">
        <f t="shared" si="1"/>
        <v>9</v>
      </c>
    </row>
    <row r="21" spans="1:24" x14ac:dyDescent="0.3">
      <c r="A21" s="1">
        <v>4</v>
      </c>
      <c r="B21" s="82" t="s">
        <v>28</v>
      </c>
      <c r="C21" s="83"/>
      <c r="D21" s="32">
        <v>29</v>
      </c>
      <c r="E21" s="31" t="s">
        <v>13</v>
      </c>
      <c r="F21" s="30">
        <v>5.0000000000000001E-3</v>
      </c>
      <c r="G21" s="84"/>
      <c r="H21" s="85"/>
      <c r="I21" s="85"/>
      <c r="J21" s="86"/>
      <c r="K21" s="26"/>
      <c r="L21" s="26"/>
      <c r="M21" s="26"/>
      <c r="N21" s="26"/>
      <c r="O21" s="26"/>
      <c r="P21" s="26"/>
      <c r="Q21" s="26"/>
      <c r="R21" s="25"/>
      <c r="S21" s="14">
        <f t="shared" si="0"/>
        <v>5.0000000000000001E-3</v>
      </c>
      <c r="T21" s="37">
        <v>0.5</v>
      </c>
      <c r="U21" s="6">
        <f t="shared" si="1"/>
        <v>14.5</v>
      </c>
      <c r="X21" s="1" t="s">
        <v>27</v>
      </c>
    </row>
    <row r="22" spans="1:24" x14ac:dyDescent="0.3">
      <c r="A22" s="1">
        <v>5</v>
      </c>
      <c r="B22" s="34" t="s">
        <v>26</v>
      </c>
      <c r="C22" s="33"/>
      <c r="D22" s="32">
        <v>8</v>
      </c>
      <c r="E22" s="31" t="s">
        <v>25</v>
      </c>
      <c r="F22" s="30">
        <v>5.0000000000000001E-3</v>
      </c>
      <c r="G22" s="29"/>
      <c r="H22" s="28"/>
      <c r="I22" s="28"/>
      <c r="J22" s="27"/>
      <c r="K22" s="26"/>
      <c r="L22" s="26"/>
      <c r="M22" s="26"/>
      <c r="N22" s="26"/>
      <c r="O22" s="26"/>
      <c r="P22" s="26"/>
      <c r="Q22" s="26"/>
      <c r="R22" s="25"/>
      <c r="S22" s="14">
        <f t="shared" si="0"/>
        <v>5.0000000000000001E-3</v>
      </c>
      <c r="T22" s="37">
        <v>6</v>
      </c>
      <c r="U22" s="6">
        <f t="shared" si="1"/>
        <v>48</v>
      </c>
    </row>
    <row r="23" spans="1:24" x14ac:dyDescent="0.3">
      <c r="A23" s="1">
        <v>6</v>
      </c>
      <c r="B23" s="82" t="s">
        <v>24</v>
      </c>
      <c r="C23" s="83"/>
      <c r="D23" s="32">
        <v>105</v>
      </c>
      <c r="E23" s="31" t="s">
        <v>11</v>
      </c>
      <c r="F23" s="30">
        <v>0.01</v>
      </c>
      <c r="G23" s="84"/>
      <c r="H23" s="85"/>
      <c r="I23" s="85"/>
      <c r="J23" s="86"/>
      <c r="K23" s="26"/>
      <c r="L23" s="26"/>
      <c r="M23" s="26"/>
      <c r="N23" s="26"/>
      <c r="O23" s="26"/>
      <c r="P23" s="26"/>
      <c r="Q23" s="26"/>
      <c r="R23" s="25"/>
      <c r="S23" s="14">
        <f t="shared" si="0"/>
        <v>0.01</v>
      </c>
      <c r="T23" s="7">
        <v>0.7</v>
      </c>
      <c r="U23" s="6">
        <f t="shared" si="1"/>
        <v>73.5</v>
      </c>
    </row>
    <row r="24" spans="1:24" x14ac:dyDescent="0.3">
      <c r="A24" s="1">
        <v>7</v>
      </c>
      <c r="B24" s="34" t="s">
        <v>23</v>
      </c>
      <c r="C24" s="33"/>
      <c r="D24" s="32">
        <v>144</v>
      </c>
      <c r="E24" s="31" t="s">
        <v>13</v>
      </c>
      <c r="F24" s="30">
        <v>0.01</v>
      </c>
      <c r="G24" s="29"/>
      <c r="H24" s="28"/>
      <c r="I24" s="28"/>
      <c r="J24" s="27"/>
      <c r="K24" s="26"/>
      <c r="L24" s="26"/>
      <c r="M24" s="26"/>
      <c r="N24" s="26"/>
      <c r="O24" s="26"/>
      <c r="P24" s="26"/>
      <c r="Q24" s="26"/>
      <c r="R24" s="25"/>
      <c r="S24" s="14">
        <f t="shared" si="0"/>
        <v>0.01</v>
      </c>
      <c r="T24" s="7">
        <v>0.7</v>
      </c>
      <c r="U24" s="6">
        <f t="shared" si="1"/>
        <v>100.8</v>
      </c>
    </row>
    <row r="25" spans="1:24" x14ac:dyDescent="0.3">
      <c r="A25" s="1">
        <v>8</v>
      </c>
      <c r="B25" s="82" t="s">
        <v>22</v>
      </c>
      <c r="C25" s="83"/>
      <c r="D25" s="32">
        <v>50</v>
      </c>
      <c r="E25" s="31" t="s">
        <v>13</v>
      </c>
      <c r="F25" s="30"/>
      <c r="G25" s="84">
        <v>0.05</v>
      </c>
      <c r="H25" s="85"/>
      <c r="I25" s="85"/>
      <c r="J25" s="86"/>
      <c r="K25" s="26"/>
      <c r="L25" s="26"/>
      <c r="M25" s="26"/>
      <c r="N25" s="26"/>
      <c r="O25" s="26"/>
      <c r="P25" s="26"/>
      <c r="Q25" s="26"/>
      <c r="R25" s="25"/>
      <c r="S25" s="14">
        <f t="shared" si="0"/>
        <v>0.05</v>
      </c>
      <c r="T25" s="7">
        <v>3.5</v>
      </c>
      <c r="U25" s="6">
        <f t="shared" si="1"/>
        <v>175</v>
      </c>
    </row>
    <row r="26" spans="1:24" x14ac:dyDescent="0.3">
      <c r="A26" s="1">
        <v>9</v>
      </c>
      <c r="B26" s="82" t="s">
        <v>21</v>
      </c>
      <c r="C26" s="83"/>
      <c r="D26" s="32">
        <v>407</v>
      </c>
      <c r="E26" s="31" t="s">
        <v>13</v>
      </c>
      <c r="F26" s="30"/>
      <c r="G26" s="84">
        <v>5.0000000000000001E-3</v>
      </c>
      <c r="H26" s="85"/>
      <c r="I26" s="85"/>
      <c r="J26" s="86"/>
      <c r="K26" s="26"/>
      <c r="L26" s="26"/>
      <c r="M26" s="26"/>
      <c r="N26" s="26"/>
      <c r="O26" s="26"/>
      <c r="P26" s="26"/>
      <c r="Q26" s="26"/>
      <c r="R26" s="25"/>
      <c r="S26" s="14">
        <f t="shared" si="0"/>
        <v>5.0000000000000001E-3</v>
      </c>
      <c r="T26" s="7">
        <v>0.4</v>
      </c>
      <c r="U26" s="6">
        <f t="shared" si="1"/>
        <v>162.80000000000001</v>
      </c>
    </row>
    <row r="27" spans="1:24" ht="15.75" customHeight="1" x14ac:dyDescent="0.3">
      <c r="A27" s="1">
        <v>10</v>
      </c>
      <c r="B27" s="82" t="s">
        <v>20</v>
      </c>
      <c r="C27" s="83"/>
      <c r="D27" s="32">
        <v>145</v>
      </c>
      <c r="E27" s="31" t="s">
        <v>13</v>
      </c>
      <c r="F27" s="30"/>
      <c r="G27" s="84"/>
      <c r="H27" s="85"/>
      <c r="I27" s="85"/>
      <c r="J27" s="86"/>
      <c r="K27" s="26">
        <v>0.06</v>
      </c>
      <c r="L27" s="26"/>
      <c r="M27" s="26"/>
      <c r="N27" s="26"/>
      <c r="O27" s="26"/>
      <c r="P27" s="26"/>
      <c r="Q27" s="26"/>
      <c r="R27" s="25"/>
      <c r="S27" s="14">
        <f t="shared" si="0"/>
        <v>0.06</v>
      </c>
      <c r="T27" s="7">
        <v>5</v>
      </c>
      <c r="U27" s="6">
        <f t="shared" si="1"/>
        <v>725</v>
      </c>
    </row>
    <row r="28" spans="1:24" x14ac:dyDescent="0.3">
      <c r="A28" s="1">
        <v>11</v>
      </c>
      <c r="B28" s="82" t="s">
        <v>19</v>
      </c>
      <c r="C28" s="83"/>
      <c r="D28" s="36">
        <v>41.67</v>
      </c>
      <c r="E28" s="31" t="s">
        <v>13</v>
      </c>
      <c r="F28" s="35">
        <v>0.01</v>
      </c>
      <c r="G28" s="84"/>
      <c r="H28" s="85"/>
      <c r="I28" s="85"/>
      <c r="J28" s="86"/>
      <c r="K28" s="26"/>
      <c r="L28" s="26">
        <v>0.06</v>
      </c>
      <c r="M28" s="26"/>
      <c r="N28" s="26"/>
      <c r="O28" s="26"/>
      <c r="P28" s="26"/>
      <c r="Q28" s="26"/>
      <c r="R28" s="25"/>
      <c r="S28" s="14">
        <f t="shared" si="0"/>
        <v>6.9999999999999993E-2</v>
      </c>
      <c r="T28" s="7">
        <v>6</v>
      </c>
      <c r="U28" s="6">
        <f t="shared" si="1"/>
        <v>250.02</v>
      </c>
    </row>
    <row r="29" spans="1:24" x14ac:dyDescent="0.3">
      <c r="A29" s="1">
        <v>12</v>
      </c>
      <c r="B29" s="82" t="s">
        <v>18</v>
      </c>
      <c r="C29" s="83"/>
      <c r="D29" s="32">
        <v>85</v>
      </c>
      <c r="E29" s="31" t="s">
        <v>17</v>
      </c>
      <c r="F29" s="30"/>
      <c r="G29" s="84"/>
      <c r="H29" s="85"/>
      <c r="I29" s="85"/>
      <c r="J29" s="86"/>
      <c r="K29" s="26"/>
      <c r="L29" s="26"/>
      <c r="M29" s="26">
        <v>4.0000000000000001E-3</v>
      </c>
      <c r="N29" s="26"/>
      <c r="O29" s="26"/>
      <c r="P29" s="26"/>
      <c r="Q29" s="26"/>
      <c r="R29" s="25"/>
      <c r="S29" s="14">
        <f t="shared" si="0"/>
        <v>4.0000000000000001E-3</v>
      </c>
      <c r="T29" s="7">
        <v>3</v>
      </c>
      <c r="U29" s="6">
        <f t="shared" si="1"/>
        <v>255</v>
      </c>
    </row>
    <row r="30" spans="1:24" x14ac:dyDescent="0.3">
      <c r="A30" s="1">
        <v>13</v>
      </c>
      <c r="B30" s="34" t="s">
        <v>16</v>
      </c>
      <c r="C30" s="33"/>
      <c r="D30" s="32">
        <v>60</v>
      </c>
      <c r="E30" s="31" t="s">
        <v>13</v>
      </c>
      <c r="F30" s="30"/>
      <c r="G30" s="29"/>
      <c r="H30" s="28"/>
      <c r="I30" s="28"/>
      <c r="J30" s="27"/>
      <c r="K30" s="26"/>
      <c r="L30" s="26"/>
      <c r="M30" s="26">
        <v>0.02</v>
      </c>
      <c r="N30" s="26"/>
      <c r="O30" s="26"/>
      <c r="P30" s="26"/>
      <c r="Q30" s="26"/>
      <c r="R30" s="25"/>
      <c r="S30" s="14" t="s">
        <v>15</v>
      </c>
      <c r="T30" s="7">
        <v>1.5</v>
      </c>
      <c r="U30" s="6">
        <f t="shared" si="1"/>
        <v>90</v>
      </c>
    </row>
    <row r="31" spans="1:24" x14ac:dyDescent="0.3">
      <c r="A31" s="1">
        <v>14</v>
      </c>
      <c r="B31" s="24" t="s">
        <v>14</v>
      </c>
      <c r="C31" s="23"/>
      <c r="D31" s="22">
        <v>40</v>
      </c>
      <c r="E31" s="21" t="s">
        <v>13</v>
      </c>
      <c r="F31" s="20"/>
      <c r="G31" s="19"/>
      <c r="H31" s="18"/>
      <c r="I31" s="18"/>
      <c r="J31" s="17"/>
      <c r="K31" s="16"/>
      <c r="L31" s="16"/>
      <c r="M31" s="16"/>
      <c r="N31" s="16">
        <v>0.23</v>
      </c>
      <c r="O31" s="16"/>
      <c r="P31" s="16"/>
      <c r="Q31" s="16"/>
      <c r="R31" s="15"/>
      <c r="S31" s="14" t="s">
        <v>68</v>
      </c>
      <c r="T31" s="7">
        <v>18</v>
      </c>
      <c r="U31" s="6">
        <f t="shared" si="1"/>
        <v>720</v>
      </c>
    </row>
    <row r="32" spans="1:24" x14ac:dyDescent="0.3">
      <c r="A32" s="1">
        <v>15</v>
      </c>
      <c r="B32" s="24" t="s">
        <v>66</v>
      </c>
      <c r="C32" s="23"/>
      <c r="D32" s="22">
        <v>420</v>
      </c>
      <c r="E32" s="21" t="s">
        <v>13</v>
      </c>
      <c r="F32" s="20"/>
      <c r="G32" s="19"/>
      <c r="H32" s="18"/>
      <c r="I32" s="18"/>
      <c r="J32" s="17"/>
      <c r="K32" s="16"/>
      <c r="L32" s="16"/>
      <c r="M32" s="16"/>
      <c r="N32" s="16"/>
      <c r="O32" s="16">
        <v>1.4999999999999999E-2</v>
      </c>
      <c r="P32" s="16"/>
      <c r="Q32" s="16"/>
      <c r="R32" s="15"/>
      <c r="S32" s="14" t="s">
        <v>67</v>
      </c>
      <c r="T32" s="7">
        <v>1</v>
      </c>
      <c r="U32" s="6">
        <f t="shared" si="1"/>
        <v>420</v>
      </c>
    </row>
    <row r="33" spans="1:21" x14ac:dyDescent="0.3">
      <c r="A33" s="1">
        <v>16</v>
      </c>
      <c r="B33" s="24" t="s">
        <v>73</v>
      </c>
      <c r="C33" s="23"/>
      <c r="D33" s="22">
        <v>120</v>
      </c>
      <c r="E33" s="21" t="s">
        <v>13</v>
      </c>
      <c r="F33" s="20"/>
      <c r="G33" s="19"/>
      <c r="H33" s="18"/>
      <c r="I33" s="18"/>
      <c r="J33" s="17"/>
      <c r="K33" s="16"/>
      <c r="L33" s="16"/>
      <c r="M33" s="16"/>
      <c r="N33" s="16"/>
      <c r="O33" s="16"/>
      <c r="P33" s="16">
        <v>0.25</v>
      </c>
      <c r="Q33" s="16"/>
      <c r="R33" s="15"/>
      <c r="S33" s="14" t="s">
        <v>74</v>
      </c>
      <c r="T33" s="7">
        <v>19.399999999999999</v>
      </c>
      <c r="U33" s="6">
        <f t="shared" si="1"/>
        <v>2328</v>
      </c>
    </row>
    <row r="34" spans="1:21" ht="19.5" thickBot="1" x14ac:dyDescent="0.35">
      <c r="A34" s="1">
        <v>18</v>
      </c>
      <c r="B34" s="87" t="s">
        <v>12</v>
      </c>
      <c r="C34" s="88"/>
      <c r="D34" s="13">
        <v>65</v>
      </c>
      <c r="E34" s="12" t="s">
        <v>11</v>
      </c>
      <c r="F34" s="11">
        <v>0.01</v>
      </c>
      <c r="G34" s="77"/>
      <c r="H34" s="78"/>
      <c r="I34" s="78"/>
      <c r="J34" s="79"/>
      <c r="K34" s="10"/>
      <c r="L34" s="10"/>
      <c r="M34" s="10">
        <v>0.1</v>
      </c>
      <c r="N34" s="10"/>
      <c r="O34" s="10"/>
      <c r="P34" s="10"/>
      <c r="Q34" s="10"/>
      <c r="R34" s="9"/>
      <c r="S34" s="8">
        <f>F34+M34</f>
        <v>0.11</v>
      </c>
      <c r="T34" s="7">
        <v>7</v>
      </c>
      <c r="U34" s="6">
        <f>SUM(T34)*D34</f>
        <v>455</v>
      </c>
    </row>
    <row r="35" spans="1:21" ht="18.75" customHeight="1" thickBot="1" x14ac:dyDescent="0.3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3" t="s">
        <v>10</v>
      </c>
      <c r="S35" s="80">
        <f>SUM(U18:U34)</f>
        <v>8109.72</v>
      </c>
      <c r="T35" s="80"/>
      <c r="U35" s="81"/>
    </row>
    <row r="37" spans="1:21" ht="15" customHeight="1" x14ac:dyDescent="0.25">
      <c r="B37" s="75" t="s">
        <v>9</v>
      </c>
      <c r="C37" s="75"/>
      <c r="D37" s="75" t="s">
        <v>4</v>
      </c>
      <c r="E37" s="75"/>
      <c r="F37" s="75"/>
      <c r="G37" s="75" t="s">
        <v>8</v>
      </c>
      <c r="H37" s="75"/>
      <c r="I37" s="75"/>
      <c r="J37" s="75"/>
      <c r="K37" s="75"/>
      <c r="O37" s="1" t="s">
        <v>7</v>
      </c>
      <c r="P37" s="75" t="s">
        <v>1</v>
      </c>
      <c r="Q37" s="75"/>
      <c r="R37" s="75" t="s">
        <v>6</v>
      </c>
      <c r="S37" s="75"/>
    </row>
    <row r="39" spans="1:21" x14ac:dyDescent="0.3">
      <c r="B39" s="76" t="s">
        <v>5</v>
      </c>
      <c r="C39" s="76"/>
      <c r="D39" s="75" t="s">
        <v>4</v>
      </c>
      <c r="E39" s="75"/>
      <c r="F39" s="75"/>
      <c r="G39" s="75" t="s">
        <v>3</v>
      </c>
      <c r="H39" s="75"/>
      <c r="I39" s="75"/>
      <c r="J39" s="75"/>
      <c r="K39" s="75"/>
      <c r="O39" s="2" t="s">
        <v>2</v>
      </c>
      <c r="P39" s="75" t="s">
        <v>1</v>
      </c>
      <c r="Q39" s="75"/>
      <c r="R39" s="75" t="s">
        <v>0</v>
      </c>
      <c r="S39" s="75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4:R34 B18:R33" name="Диапазон1"/>
  </protectedRanges>
  <mergeCells count="72">
    <mergeCell ref="B12:C15"/>
    <mergeCell ref="B9:C9"/>
    <mergeCell ref="B5:C7"/>
    <mergeCell ref="B19:C19"/>
    <mergeCell ref="G19:J19"/>
    <mergeCell ref="B16:C16"/>
    <mergeCell ref="G16:J16"/>
    <mergeCell ref="B17:C17"/>
    <mergeCell ref="G17:J17"/>
    <mergeCell ref="B18:C18"/>
    <mergeCell ref="G18:J18"/>
    <mergeCell ref="D5:E8"/>
    <mergeCell ref="F5:J8"/>
    <mergeCell ref="C2:D2"/>
    <mergeCell ref="G1:M1"/>
    <mergeCell ref="E2:F2"/>
    <mergeCell ref="G2:J2"/>
    <mergeCell ref="K2:M2"/>
    <mergeCell ref="K5:L8"/>
    <mergeCell ref="M5:N8"/>
    <mergeCell ref="O5:P8"/>
    <mergeCell ref="R5:S5"/>
    <mergeCell ref="O2:P2"/>
    <mergeCell ref="R6:S6"/>
    <mergeCell ref="R4:S4"/>
    <mergeCell ref="Q2:R2"/>
    <mergeCell ref="S2:T2"/>
    <mergeCell ref="O9:P9"/>
    <mergeCell ref="D10:M10"/>
    <mergeCell ref="N10:P10"/>
    <mergeCell ref="D12:D15"/>
    <mergeCell ref="E12:E15"/>
    <mergeCell ref="F12:R12"/>
    <mergeCell ref="D9:E9"/>
    <mergeCell ref="F9:J9"/>
    <mergeCell ref="K9:L9"/>
    <mergeCell ref="M9:N9"/>
    <mergeCell ref="S12:S15"/>
    <mergeCell ref="T12:T15"/>
    <mergeCell ref="U12:U15"/>
    <mergeCell ref="F13:R13"/>
    <mergeCell ref="G14:J14"/>
    <mergeCell ref="G15:J15"/>
    <mergeCell ref="G25:J25"/>
    <mergeCell ref="B26:C26"/>
    <mergeCell ref="G26:J26"/>
    <mergeCell ref="B20:C20"/>
    <mergeCell ref="G20:J20"/>
    <mergeCell ref="B21:C21"/>
    <mergeCell ref="G21:J21"/>
    <mergeCell ref="B23:C23"/>
    <mergeCell ref="G23:J23"/>
    <mergeCell ref="B25:C25"/>
    <mergeCell ref="G34:J34"/>
    <mergeCell ref="S35:U35"/>
    <mergeCell ref="B27:C27"/>
    <mergeCell ref="G27:J27"/>
    <mergeCell ref="B28:C28"/>
    <mergeCell ref="G28:J28"/>
    <mergeCell ref="B29:C29"/>
    <mergeCell ref="G29:J29"/>
    <mergeCell ref="B34:C34"/>
    <mergeCell ref="G39:K39"/>
    <mergeCell ref="P39:Q39"/>
    <mergeCell ref="R39:S39"/>
    <mergeCell ref="B37:C37"/>
    <mergeCell ref="D37:F37"/>
    <mergeCell ref="G37:K37"/>
    <mergeCell ref="P37:Q37"/>
    <mergeCell ref="R37:S37"/>
    <mergeCell ref="B39:C39"/>
    <mergeCell ref="D39:F39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Admin</cp:lastModifiedBy>
  <dcterms:created xsi:type="dcterms:W3CDTF">2022-11-24T09:27:29Z</dcterms:created>
  <dcterms:modified xsi:type="dcterms:W3CDTF">2022-12-09T06:35:35Z</dcterms:modified>
</cp:coreProperties>
</file>