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30" i="1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U29"/>
  <c r="S31"/>
  <c r="U31"/>
  <c r="S32" l="1"/>
  <c r="M9" s="1"/>
  <c r="N10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<sst xmlns="http://schemas.openxmlformats.org/spreadsheetml/2006/main" count="83" uniqueCount="68">
  <si>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</si>
  <si>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</si>
  <si>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</si>
  <si>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</si>
  <si>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</si>
  <si>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</si>
  <si>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</si>
  <si>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</si>
  <si>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</si>
  <si>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</si>
  <si>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</si>
  <si>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</si>
  <si>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</si>
  <si>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</si>
  <si>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</si>
  <si>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</si>
  <si>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</si>
  <si>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Помидоры св.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</si>
  <si>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</si>
  <si>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</si>
  <si>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</si>
  <si>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</si>
  <si>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</si>
  <si>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</si>
  <si>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</si>
  <si>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</si>
  <si>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</si>
  <si>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</si>
  <si>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</si>
  <si>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</si>
  <si>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</si>
  <si>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</si>
  <si>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Помидоры св. в нарезке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</si>
  <si>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</si>
  <si>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</si>
  <si>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</si>
  <si>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</si>
  <si>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</si>
  <si>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</si>
  <si>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</si>
  <si>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</si>
  <si>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</si>
  <si>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</si>
  <si>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</si>
  <si>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</si>
  <si>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</si>
  <si>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</si>
  <si>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</si>
  <si>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</si>
  <si>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</si>
  <si>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</si>
  <si>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</si>
  <si>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</si>
  <si>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</si>
  <si>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</si>
  <si>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</si>
  <si>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</si>
  <si>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</si>
  <si>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</si>
  <si>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</si>
  <si>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</si>
  <si>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Банан</t>
  </si>
  <si>
    <t>0,230</t>
  </si>
  <si>
    <t>Чай с сахаром</t>
  </si>
  <si>
    <t>Чай</t>
  </si>
  <si>
    <t>Директор</t>
  </si>
  <si>
    <t>Тарканова А.Р.</t>
  </si>
  <si>
    <t>13.12.2022г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</si>
</sst>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W20" sqref="W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G1" s="118" t="s">
        <v>59</v>
      </c>
      <c r="H1" s="118"/>
      <c r="I1" s="118"/>
      <c r="J1" s="118"/>
      <c r="K1" s="118"/>
      <c r="L1" s="118"/>
      <c r="M1" s="118"/>
      <c r="N1" s="57"/>
    </row>
    <row r="2" spans="2:21" ht="15" customHeight="1">
      <c r="B2" s="1" t="s">
        <v>65</v>
      </c>
      <c r="C2" s="68" t="s">
        <v>58</v>
      </c>
      <c r="D2" s="68"/>
      <c r="E2" s="117" t="s">
        <v>66</v>
      </c>
      <c r="F2" s="117"/>
      <c r="G2" s="118" t="s">
        <v>57</v>
      </c>
      <c r="H2" s="118"/>
      <c r="I2" s="118"/>
      <c r="J2" s="118"/>
      <c r="K2" s="68" t="s">
        <v>56</v>
      </c>
      <c r="L2" s="68"/>
      <c r="M2" s="68"/>
      <c r="O2" s="68" t="s">
        <v>55</v>
      </c>
      <c r="P2" s="68"/>
      <c r="Q2" s="68" t="s">
        <v>1</v>
      </c>
      <c r="R2" s="68"/>
      <c r="S2" s="128" t="s">
        <v>54</v>
      </c>
      <c r="T2" s="128"/>
    </row>
    <row r="3" spans="2:21" ht="15" customHeight="1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>
      <c r="B4" s="55" t="s">
        <v>67</v>
      </c>
      <c r="G4" s="51"/>
      <c r="H4" s="54"/>
      <c r="I4" s="51"/>
      <c r="J4" s="54"/>
      <c r="K4" s="51" t="s">
        <v>53</v>
      </c>
      <c r="R4" s="68" t="s">
        <v>52</v>
      </c>
      <c r="S4" s="68"/>
    </row>
    <row r="5" spans="2:21" ht="15" customHeight="1">
      <c r="B5" s="120" t="s">
        <v>51</v>
      </c>
      <c r="C5" s="78"/>
      <c r="D5" s="105" t="s">
        <v>50</v>
      </c>
      <c r="E5" s="106"/>
      <c r="F5" s="105" t="s">
        <v>49</v>
      </c>
      <c r="G5" s="125"/>
      <c r="H5" s="125"/>
      <c r="I5" s="125"/>
      <c r="J5" s="125"/>
      <c r="K5" s="105" t="s">
        <v>48</v>
      </c>
      <c r="L5" s="106"/>
      <c r="M5" s="125" t="s">
        <v>47</v>
      </c>
      <c r="N5" s="106"/>
      <c r="O5" s="105" t="s">
        <v>46</v>
      </c>
      <c r="P5" s="106"/>
      <c r="R5" s="127" t="s">
        <v>45</v>
      </c>
      <c r="S5" s="127"/>
    </row>
    <row r="6" spans="2:21">
      <c r="B6" s="121"/>
      <c r="C6" s="122"/>
      <c r="D6" s="107"/>
      <c r="E6" s="108"/>
      <c r="F6" s="107"/>
      <c r="G6" s="98"/>
      <c r="H6" s="98"/>
      <c r="I6" s="98"/>
      <c r="J6" s="98"/>
      <c r="K6" s="107"/>
      <c r="L6" s="108"/>
      <c r="M6" s="98"/>
      <c r="N6" s="108"/>
      <c r="O6" s="107"/>
      <c r="P6" s="108"/>
      <c r="R6" s="127">
        <v>504202</v>
      </c>
      <c r="S6" s="127"/>
    </row>
    <row r="7" spans="2:21" ht="19.5" customHeight="1" thickBot="1">
      <c r="B7" s="123"/>
      <c r="C7" s="124"/>
      <c r="D7" s="107"/>
      <c r="E7" s="108"/>
      <c r="F7" s="107"/>
      <c r="G7" s="98"/>
      <c r="H7" s="98"/>
      <c r="I7" s="98"/>
      <c r="J7" s="98"/>
      <c r="K7" s="107"/>
      <c r="L7" s="108"/>
      <c r="M7" s="98"/>
      <c r="N7" s="108"/>
      <c r="O7" s="107"/>
      <c r="P7" s="108"/>
    </row>
    <row r="8" spans="2:21" ht="63" customHeight="1" thickBot="1">
      <c r="B8" s="53" t="s">
        <v>44</v>
      </c>
      <c r="C8" s="52" t="s">
        <v>43</v>
      </c>
      <c r="D8" s="109"/>
      <c r="E8" s="110"/>
      <c r="F8" s="109"/>
      <c r="G8" s="126"/>
      <c r="H8" s="126"/>
      <c r="I8" s="126"/>
      <c r="J8" s="126"/>
      <c r="K8" s="109"/>
      <c r="L8" s="110"/>
      <c r="M8" s="126"/>
      <c r="N8" s="110"/>
      <c r="O8" s="109"/>
      <c r="P8" s="110"/>
    </row>
    <row r="9" spans="2:21" ht="24" customHeight="1" thickBot="1">
      <c r="B9" s="111"/>
      <c r="C9" s="112"/>
      <c r="D9" s="113">
        <v>75</v>
      </c>
      <c r="E9" s="114"/>
      <c r="F9" s="115">
        <v>90</v>
      </c>
      <c r="G9" s="116"/>
      <c r="H9" s="116"/>
      <c r="I9" s="116"/>
      <c r="J9" s="116"/>
      <c r="K9" s="119">
        <f>SUM(F9)*D9</f>
        <v>6750</v>
      </c>
      <c r="L9" s="75"/>
      <c r="M9" s="119">
        <f>SUM(S32)/O9</f>
        <v>112.34870967741935</v>
      </c>
      <c r="N9" s="75"/>
      <c r="O9" s="100">
        <v>62</v>
      </c>
      <c r="P9" s="101"/>
    </row>
    <row r="10" spans="2:21" ht="24.75" customHeight="1" thickBot="1">
      <c r="B10" s="51"/>
      <c r="C10" s="51"/>
      <c r="D10" s="102" t="s">
        <v>42</v>
      </c>
      <c r="E10" s="103"/>
      <c r="F10" s="103"/>
      <c r="G10" s="103"/>
      <c r="H10" s="103"/>
      <c r="I10" s="103"/>
      <c r="J10" s="103"/>
      <c r="K10" s="103"/>
      <c r="L10" s="103"/>
      <c r="M10" s="104"/>
      <c r="N10" s="74">
        <f>M9*O9</f>
        <v>6965.62</v>
      </c>
      <c r="O10" s="74"/>
      <c r="P10" s="75"/>
    </row>
    <row r="11" spans="2:21" ht="19.5" thickBot="1"/>
    <row r="12" spans="2:21" ht="21" customHeight="1" thickBot="1">
      <c r="B12" s="105" t="s">
        <v>41</v>
      </c>
      <c r="C12" s="106"/>
      <c r="D12" s="106" t="s">
        <v>40</v>
      </c>
      <c r="E12" s="92" t="s">
        <v>39</v>
      </c>
      <c r="F12" s="102" t="s">
        <v>38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89" t="s">
        <v>37</v>
      </c>
      <c r="T12" s="92" t="s">
        <v>36</v>
      </c>
      <c r="U12" s="95" t="s">
        <v>35</v>
      </c>
    </row>
    <row r="13" spans="2:21" ht="17.25" customHeight="1" thickBot="1">
      <c r="B13" s="107"/>
      <c r="C13" s="108"/>
      <c r="D13" s="108"/>
      <c r="E13" s="93"/>
      <c r="F13" s="98" t="s">
        <v>34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0"/>
      <c r="T13" s="93"/>
      <c r="U13" s="96"/>
    </row>
    <row r="14" spans="2:21" ht="71.25" customHeight="1" thickBot="1">
      <c r="B14" s="107"/>
      <c r="C14" s="108"/>
      <c r="D14" s="108"/>
      <c r="E14" s="93"/>
      <c r="F14" s="50" t="s">
        <v>33</v>
      </c>
      <c r="G14" s="99" t="s">
        <v>32</v>
      </c>
      <c r="H14" s="99"/>
      <c r="I14" s="99"/>
      <c r="J14" s="99"/>
      <c r="K14" s="49" t="s">
        <v>31</v>
      </c>
      <c r="L14" s="65" t="s">
        <v>63</v>
      </c>
      <c r="M14" s="49" t="s">
        <v>15</v>
      </c>
      <c r="N14" s="65" t="s">
        <v>61</v>
      </c>
      <c r="O14" s="49"/>
      <c r="P14" s="49"/>
      <c r="Q14" s="49"/>
      <c r="R14" s="48"/>
      <c r="S14" s="90"/>
      <c r="T14" s="93"/>
      <c r="U14" s="96"/>
    </row>
    <row r="15" spans="2:21" ht="15.75" customHeight="1" thickBot="1">
      <c r="B15" s="109"/>
      <c r="C15" s="110"/>
      <c r="D15" s="110"/>
      <c r="E15" s="94"/>
      <c r="F15" s="38"/>
      <c r="G15" s="83"/>
      <c r="H15" s="83"/>
      <c r="I15" s="83"/>
      <c r="J15" s="83"/>
      <c r="K15" s="37"/>
      <c r="L15" s="37"/>
      <c r="M15" s="37"/>
      <c r="N15" s="37"/>
      <c r="O15" s="37"/>
      <c r="P15" s="37"/>
      <c r="Q15" s="37"/>
      <c r="R15" s="47"/>
      <c r="S15" s="91"/>
      <c r="T15" s="94"/>
      <c r="U15" s="97"/>
    </row>
    <row r="16" spans="2:21">
      <c r="B16" s="76" t="s">
        <v>30</v>
      </c>
      <c r="C16" s="77"/>
      <c r="D16" s="46"/>
      <c r="E16" s="41"/>
      <c r="F16" s="45">
        <f>SUM(O9)</f>
        <v>62</v>
      </c>
      <c r="G16" s="78">
        <f>SUM(O9)</f>
        <v>62</v>
      </c>
      <c r="H16" s="79"/>
      <c r="I16" s="79"/>
      <c r="J16" s="80"/>
      <c r="K16" s="44">
        <f>SUM(O9)</f>
        <v>62</v>
      </c>
      <c r="L16" s="44">
        <f>SUM(O9)</f>
        <v>62</v>
      </c>
      <c r="M16" s="44">
        <f>SUM(O9)</f>
        <v>62</v>
      </c>
      <c r="N16" s="44">
        <f>SUM(O9)</f>
        <v>62</v>
      </c>
      <c r="O16" s="44">
        <f>SUM(O9)</f>
        <v>62</v>
      </c>
      <c r="P16" s="44">
        <f>SUM(O9)</f>
        <v>62</v>
      </c>
      <c r="Q16" s="44">
        <f>SUM(O9)</f>
        <v>62</v>
      </c>
      <c r="R16" s="43">
        <f>SUM(O9)</f>
        <v>62</v>
      </c>
      <c r="S16" s="42"/>
      <c r="T16" s="41"/>
      <c r="U16" s="40"/>
    </row>
    <row r="17" spans="1:21" ht="19.5" thickBot="1">
      <c r="B17" s="81" t="s">
        <v>29</v>
      </c>
      <c r="C17" s="82"/>
      <c r="D17" s="39"/>
      <c r="E17" s="33" t="s">
        <v>28</v>
      </c>
      <c r="F17" s="38">
        <v>230</v>
      </c>
      <c r="G17" s="83">
        <v>60</v>
      </c>
      <c r="H17" s="83"/>
      <c r="I17" s="83"/>
      <c r="J17" s="83"/>
      <c r="K17" s="37">
        <v>60</v>
      </c>
      <c r="L17" s="37">
        <v>200</v>
      </c>
      <c r="M17" s="37">
        <v>40</v>
      </c>
      <c r="N17" s="36">
        <v>230</v>
      </c>
      <c r="O17" s="36"/>
      <c r="P17" s="36"/>
      <c r="Q17" s="36"/>
      <c r="R17" s="35"/>
      <c r="S17" s="34"/>
      <c r="T17" s="33"/>
      <c r="U17" s="32"/>
    </row>
    <row r="18" spans="1:21">
      <c r="A18" s="1">
        <v>1</v>
      </c>
      <c r="B18" s="84" t="s">
        <v>27</v>
      </c>
      <c r="C18" s="85"/>
      <c r="D18" s="31">
        <v>325</v>
      </c>
      <c r="E18" s="30" t="s">
        <v>11</v>
      </c>
      <c r="F18" s="29">
        <v>0.12</v>
      </c>
      <c r="G18" s="86"/>
      <c r="H18" s="87"/>
      <c r="I18" s="87"/>
      <c r="J18" s="88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0.12</v>
      </c>
      <c r="T18" s="25">
        <v>7.5</v>
      </c>
      <c r="U18" s="24">
        <f t="shared" ref="U18:U31" si="1">SUM(T18)*D18</f>
        <v>2437.5</v>
      </c>
    </row>
    <row r="19" spans="1:21">
      <c r="A19" s="1">
        <v>2</v>
      </c>
      <c r="B19" s="69" t="s">
        <v>26</v>
      </c>
      <c r="C19" s="70"/>
      <c r="D19" s="14">
        <v>18</v>
      </c>
      <c r="E19" s="13" t="s">
        <v>11</v>
      </c>
      <c r="F19" s="12">
        <v>2E-3</v>
      </c>
      <c r="G19" s="71"/>
      <c r="H19" s="72"/>
      <c r="I19" s="72"/>
      <c r="J19" s="73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8.1</v>
      </c>
    </row>
    <row r="20" spans="1:21">
      <c r="A20" s="1">
        <v>3</v>
      </c>
      <c r="B20" s="69" t="s">
        <v>25</v>
      </c>
      <c r="C20" s="70"/>
      <c r="D20" s="14">
        <v>30</v>
      </c>
      <c r="E20" s="13" t="s">
        <v>11</v>
      </c>
      <c r="F20" s="12">
        <v>0.17</v>
      </c>
      <c r="G20" s="71"/>
      <c r="H20" s="72"/>
      <c r="I20" s="72"/>
      <c r="J20" s="73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12</v>
      </c>
      <c r="U20" s="6">
        <f t="shared" si="1"/>
        <v>360</v>
      </c>
    </row>
    <row r="21" spans="1:21">
      <c r="A21" s="1">
        <v>4</v>
      </c>
      <c r="B21" s="69" t="s">
        <v>24</v>
      </c>
      <c r="C21" s="70"/>
      <c r="D21" s="14">
        <v>18</v>
      </c>
      <c r="E21" s="13" t="s">
        <v>11</v>
      </c>
      <c r="F21" s="12">
        <v>5.0000000000000001E-3</v>
      </c>
      <c r="G21" s="71"/>
      <c r="H21" s="72"/>
      <c r="I21" s="72"/>
      <c r="J21" s="73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0.5</v>
      </c>
      <c r="U21" s="6">
        <f t="shared" si="1"/>
        <v>9</v>
      </c>
    </row>
    <row r="22" spans="1:21">
      <c r="A22" s="1">
        <v>5</v>
      </c>
      <c r="B22" s="69" t="s">
        <v>23</v>
      </c>
      <c r="C22" s="70"/>
      <c r="D22" s="14">
        <v>33</v>
      </c>
      <c r="E22" s="13" t="s">
        <v>22</v>
      </c>
      <c r="F22" s="12">
        <v>5.0000000000000001E-3</v>
      </c>
      <c r="G22" s="71"/>
      <c r="H22" s="72"/>
      <c r="I22" s="72"/>
      <c r="J22" s="73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2</v>
      </c>
      <c r="U22" s="6">
        <f t="shared" si="1"/>
        <v>66</v>
      </c>
    </row>
    <row r="23" spans="1:21">
      <c r="A23" s="1">
        <v>6</v>
      </c>
      <c r="B23" s="69" t="s">
        <v>21</v>
      </c>
      <c r="C23" s="70"/>
      <c r="D23" s="14">
        <v>24</v>
      </c>
      <c r="E23" s="13" t="s">
        <v>11</v>
      </c>
      <c r="F23" s="12">
        <v>5.0000000000000001E-3</v>
      </c>
      <c r="G23" s="71"/>
      <c r="H23" s="72"/>
      <c r="I23" s="72"/>
      <c r="J23" s="73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0.5</v>
      </c>
      <c r="U23" s="6">
        <f t="shared" si="1"/>
        <v>12</v>
      </c>
    </row>
    <row r="24" spans="1:21">
      <c r="A24" s="1">
        <v>7</v>
      </c>
      <c r="B24" s="69" t="s">
        <v>20</v>
      </c>
      <c r="C24" s="70"/>
      <c r="D24" s="14">
        <v>29</v>
      </c>
      <c r="E24" s="13" t="s">
        <v>11</v>
      </c>
      <c r="F24" s="12">
        <v>3.0000000000000001E-3</v>
      </c>
      <c r="G24" s="71"/>
      <c r="H24" s="72"/>
      <c r="I24" s="72"/>
      <c r="J24" s="73"/>
      <c r="K24" s="10"/>
      <c r="L24" s="10"/>
      <c r="M24" s="10"/>
      <c r="N24" s="10"/>
      <c r="O24" s="10"/>
      <c r="P24" s="10"/>
      <c r="Q24" s="10"/>
      <c r="R24" s="20"/>
      <c r="S24" s="8">
        <f t="shared" si="0"/>
        <v>3.0000000000000001E-3</v>
      </c>
      <c r="T24" s="7">
        <v>0.5</v>
      </c>
      <c r="U24" s="6">
        <f t="shared" si="1"/>
        <v>14.5</v>
      </c>
    </row>
    <row r="25" spans="1:21">
      <c r="A25" s="1">
        <v>8</v>
      </c>
      <c r="B25" s="69" t="s">
        <v>19</v>
      </c>
      <c r="C25" s="70"/>
      <c r="D25" s="14">
        <v>105</v>
      </c>
      <c r="E25" s="13" t="s">
        <v>18</v>
      </c>
      <c r="F25" s="12">
        <v>5.0000000000000001E-3</v>
      </c>
      <c r="G25" s="71"/>
      <c r="H25" s="72"/>
      <c r="I25" s="72"/>
      <c r="J25" s="73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0.5</v>
      </c>
      <c r="U25" s="6">
        <f t="shared" si="1"/>
        <v>52.5</v>
      </c>
    </row>
    <row r="26" spans="1:21">
      <c r="A26" s="1">
        <v>9</v>
      </c>
      <c r="B26" s="69" t="s">
        <v>17</v>
      </c>
      <c r="C26" s="70"/>
      <c r="D26" s="22">
        <v>110</v>
      </c>
      <c r="E26" s="13" t="s">
        <v>11</v>
      </c>
      <c r="F26" s="21"/>
      <c r="G26" s="71">
        <v>0.06</v>
      </c>
      <c r="H26" s="72"/>
      <c r="I26" s="72"/>
      <c r="J26" s="73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0.06</v>
      </c>
      <c r="T26" s="7">
        <v>5</v>
      </c>
      <c r="U26" s="6">
        <f t="shared" si="1"/>
        <v>550</v>
      </c>
    </row>
    <row r="27" spans="1:21">
      <c r="A27" s="1">
        <v>10</v>
      </c>
      <c r="B27" s="69" t="s">
        <v>16</v>
      </c>
      <c r="C27" s="70"/>
      <c r="D27" s="14">
        <v>41.67</v>
      </c>
      <c r="E27" s="13" t="s">
        <v>11</v>
      </c>
      <c r="F27" s="12"/>
      <c r="G27" s="71"/>
      <c r="H27" s="72"/>
      <c r="I27" s="72"/>
      <c r="J27" s="73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69" t="s">
        <v>64</v>
      </c>
      <c r="C28" s="70"/>
      <c r="D28" s="14">
        <v>69</v>
      </c>
      <c r="E28" s="64" t="s">
        <v>22</v>
      </c>
      <c r="F28" s="12"/>
      <c r="G28" s="71"/>
      <c r="H28" s="72"/>
      <c r="I28" s="72"/>
      <c r="J28" s="73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1</v>
      </c>
      <c r="U28" s="6">
        <f t="shared" si="1"/>
        <v>69</v>
      </c>
    </row>
    <row r="29" spans="1:21">
      <c r="A29" s="1">
        <v>12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62</v>
      </c>
      <c r="U29" s="6">
        <f t="shared" si="1"/>
        <v>744</v>
      </c>
    </row>
    <row r="30" spans="1:21">
      <c r="A30" s="1">
        <v>13</v>
      </c>
      <c r="B30" s="66" t="s">
        <v>61</v>
      </c>
      <c r="C30" s="58"/>
      <c r="D30" s="14">
        <v>120</v>
      </c>
      <c r="E30" s="62" t="s">
        <v>11</v>
      </c>
      <c r="F30" s="12"/>
      <c r="G30" s="59"/>
      <c r="H30" s="60"/>
      <c r="I30" s="60"/>
      <c r="J30" s="61"/>
      <c r="K30" s="10"/>
      <c r="L30" s="10"/>
      <c r="M30" s="63"/>
      <c r="N30" s="10">
        <v>0.23</v>
      </c>
      <c r="O30" s="10"/>
      <c r="P30" s="10"/>
      <c r="Q30" s="10"/>
      <c r="R30" s="9"/>
      <c r="S30" s="8" t="s">
        <v>62</v>
      </c>
      <c r="T30" s="7">
        <v>19.399999999999999</v>
      </c>
      <c r="U30" s="6">
        <f t="shared" si="1"/>
        <v>2328</v>
      </c>
    </row>
    <row r="31" spans="1:21" ht="19.5" thickBot="1">
      <c r="A31" s="1">
        <v>14</v>
      </c>
      <c r="B31" s="69" t="s">
        <v>12</v>
      </c>
      <c r="C31" s="70"/>
      <c r="D31" s="14">
        <v>65</v>
      </c>
      <c r="E31" s="13" t="s">
        <v>11</v>
      </c>
      <c r="F31" s="12"/>
      <c r="G31" s="71"/>
      <c r="H31" s="72"/>
      <c r="I31" s="72"/>
      <c r="J31" s="73"/>
      <c r="K31" s="10"/>
      <c r="L31" s="10">
        <v>1.4999999999999999E-2</v>
      </c>
      <c r="M31" s="11"/>
      <c r="N31" s="10"/>
      <c r="O31" s="10"/>
      <c r="P31" s="10"/>
      <c r="Q31" s="10"/>
      <c r="R31" s="9"/>
      <c r="S31" s="8">
        <f>SUM(F31:R31)</f>
        <v>1.4999999999999999E-2</v>
      </c>
      <c r="T31" s="7">
        <v>1</v>
      </c>
      <c r="U31" s="6">
        <f t="shared" si="1"/>
        <v>65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74">
        <f>SUM(U18:U31)</f>
        <v>6965.62</v>
      </c>
      <c r="T32" s="74"/>
      <c r="U32" s="75"/>
    </row>
    <row r="34" spans="2:19" ht="15" customHeight="1">
      <c r="B34" s="68" t="s">
        <v>9</v>
      </c>
      <c r="C34" s="68"/>
      <c r="D34" s="68" t="s">
        <v>4</v>
      </c>
      <c r="E34" s="68"/>
      <c r="F34" s="68"/>
      <c r="G34" s="68" t="s">
        <v>8</v>
      </c>
      <c r="H34" s="68"/>
      <c r="I34" s="68"/>
      <c r="J34" s="68"/>
      <c r="K34" s="68"/>
      <c r="O34" s="1" t="s">
        <v>7</v>
      </c>
      <c r="P34" s="68" t="s">
        <v>1</v>
      </c>
      <c r="Q34" s="68"/>
      <c r="R34" s="68" t="s">
        <v>6</v>
      </c>
      <c r="S34" s="68"/>
    </row>
    <row r="36" spans="2:19">
      <c r="B36" s="67" t="s">
        <v>5</v>
      </c>
      <c r="C36" s="67"/>
      <c r="D36" s="68" t="s">
        <v>4</v>
      </c>
      <c r="E36" s="68"/>
      <c r="F36" s="68"/>
      <c r="G36" s="68" t="s">
        <v>3</v>
      </c>
      <c r="H36" s="68"/>
      <c r="I36" s="68"/>
      <c r="J36" s="68"/>
      <c r="K36" s="68"/>
      <c r="O36" s="2" t="s">
        <v>2</v>
      </c>
      <c r="P36" s="68" t="s">
        <v>1</v>
      </c>
      <c r="Q36" s="68"/>
      <c r="R36" s="68" t="s">
        <v>0</v>
      </c>
      <c r="S36" s="68"/>
    </row>
  </sheetData>
  <sheetProtection formatCells="0"/>
  <protectedRanges>
    <protectedRange sqref="B18:R31" name="Граммовка"/>
    <protectedRange sqref="N1" name="Номер"/>
    <protectedRange sqref="B4" name="Дата"/>
    <protectedRange sqref="O9" name="Факт"/>
  </protectedRanges>
  <mergeCells count="74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R34:S34"/>
    <mergeCell ref="B27:C27"/>
    <mergeCell ref="G27:J27"/>
    <mergeCell ref="B28:C28"/>
    <mergeCell ref="G28:J28"/>
    <mergeCell ref="B31:C31"/>
    <mergeCell ref="G31:J31"/>
    <mergeCell ref="S32:U32"/>
    <mergeCell ref="B34:C34"/>
    <mergeCell ref="D34:F34"/>
    <mergeCell ref="G34:K34"/>
    <mergeCell ref="P34:Q34"/>
    <mergeCell ref="B36:C36"/>
    <mergeCell ref="D36:F36"/>
    <mergeCell ref="G36:K36"/>
    <mergeCell ref="P36:Q36"/>
    <mergeCell ref="R36:S36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2022-12-13T06:39:58Z</cp:lastPrinted>
  <dcterms:created xsi:type="dcterms:W3CDTF">2022-11-11T08:42:12Z</dcterms:created>
  <dcterms:modified xsi:type="dcterms:W3CDTF">2022-12-13T06:41:12Z</dcterms:modified>
</cp:coreProperties>
</file>