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U30" i="1"/>
  <c r="S31" i="1"/>
  <c r="U31" i="1"/>
  <c r="S32" i="1"/>
  <c r="U32" i="1"/>
  <c r="S33" i="1"/>
  <c r="U33" i="1"/>
  <c r="S34" i="1"/>
  <c r="U34" i="1"/>
  <c r="S35" i="1"/>
  <c r="U35" i="1"/>
  <c r="S36" i="1"/>
  <c r="U36" i="1"/>
  <c r="S37" i="1"/>
  <c r="U37" i="1"/>
  <c r="S38" i="1"/>
  <c r="U38" i="1"/>
  <c r="S39" i="1" l="1"/>
  <c r="M9" i="1" s="1"/>
  <c r="N10" i="1" s="1"/>
</calcChain>
</file>

<file path=xl/sharedStrings.xml><?xml version="1.0" encoding="utf-8"?>
<sst xmlns="http://schemas.openxmlformats.org/spreadsheetml/2006/main" count="103" uniqueCount="81">
  <si>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</si>
  <si>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</si>
  <si>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</si>
  <si>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</si>
  <si>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</si>
  <si>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</si>
  <si>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</si>
  <si>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</si>
  <si>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</si>
  <si>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</si>
  <si>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</si>
  <si>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</si>
  <si>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</si>
  <si>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</si>
  <si>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</si>
  <si>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</si>
  <si>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</si>
  <si>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</si>
  <si>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</si>
  <si>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</si>
  <si>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Макароны</t>
  </si>
  <si>
    <t>Мука</t>
  </si>
  <si>
    <t>Мясо говяж</t>
  </si>
  <si>
    <t>шт</t>
  </si>
  <si>
    <t>Яйцо</t>
  </si>
  <si>
    <t>Хлеб</t>
  </si>
  <si>
    <t>Огурцы сол</t>
  </si>
  <si>
    <t>Сметана</t>
  </si>
  <si>
    <t>Масло раст</t>
  </si>
  <si>
    <t>Томат</t>
  </si>
  <si>
    <t>Лук</t>
  </si>
  <si>
    <t>Крупа перловая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</si>
  <si>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</si>
  <si>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</si>
  <si>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</si>
  <si>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</si>
  <si>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</si>
  <si>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</si>
  <si>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</si>
  <si>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</si>
  <si>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Котлеты с отварными макаронами и сметанным соусом</t>
  </si>
  <si>
    <t>Рассольник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</si>
  <si>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</si>
  <si>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</si>
  <si>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</si>
  <si>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</si>
  <si>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</si>
  <si>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</si>
  <si>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</si>
  <si>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</si>
  <si>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</si>
  <si>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</si>
  <si>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</si>
  <si>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</si>
  <si>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</si>
  <si>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</si>
  <si>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</si>
  <si>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</si>
  <si>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</si>
  <si>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</si>
  <si>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</si>
  <si>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</si>
  <si>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</si>
  <si>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</si>
  <si>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</si>
  <si>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</si>
  <si>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</si>
  <si>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</si>
  <si>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</si>
  <si>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</si>
  <si>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</si>
  <si>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</si>
  <si>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</si>
  <si>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</si>
  <si>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</si>
  <si>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</si>
  <si>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</si>
  <si>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</si>
  <si>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 xml:space="preserve">Директор    </t>
  </si>
  <si>
    <t>Тарканова А.Р.</t>
  </si>
  <si>
    <t>23.12.2022г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</si>
</sst>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zoomScale="80" zoomScaleNormal="80" workbookViewId="0">
      <selection activeCell="V36" sqref="V3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72</v>
      </c>
      <c r="G1" s="135" t="s">
        <v>71</v>
      </c>
      <c r="H1" s="135"/>
      <c r="I1" s="135"/>
      <c r="J1" s="135"/>
      <c r="K1" s="135"/>
      <c r="L1" s="135"/>
      <c r="M1" s="135"/>
      <c r="N1" s="66"/>
    </row>
    <row r="2" spans="2:21" x14ac:dyDescent="0.3">
      <c r="B2" s="1" t="s">
        <v>78</v>
      </c>
      <c r="C2" s="68" t="s">
        <v>70</v>
      </c>
      <c r="D2" s="68"/>
      <c r="E2" s="136" t="s">
        <v>79</v>
      </c>
      <c r="F2" s="136"/>
      <c r="G2" s="135" t="s">
        <v>69</v>
      </c>
      <c r="H2" s="135"/>
      <c r="I2" s="135"/>
      <c r="J2" s="135"/>
      <c r="K2" s="68" t="s">
        <v>68</v>
      </c>
      <c r="L2" s="68"/>
      <c r="M2" s="68"/>
      <c r="O2" s="68" t="s">
        <v>67</v>
      </c>
      <c r="P2" s="68"/>
      <c r="Q2" s="68" t="s">
        <v>1</v>
      </c>
      <c r="R2" s="68"/>
      <c r="S2" s="128" t="s">
        <v>66</v>
      </c>
      <c r="T2" s="128"/>
    </row>
    <row r="3" spans="2:21" ht="15" customHeight="1" x14ac:dyDescent="0.3">
      <c r="C3" s="60"/>
      <c r="D3" s="60"/>
      <c r="E3" s="60"/>
      <c r="F3" s="60"/>
      <c r="N3" s="60"/>
      <c r="O3" s="60"/>
      <c r="P3" s="60"/>
      <c r="Q3" s="60"/>
      <c r="R3" s="60"/>
      <c r="S3" s="65"/>
      <c r="T3" s="65"/>
    </row>
    <row r="4" spans="2:21" ht="38.25" thickBot="1" x14ac:dyDescent="0.3">
      <c r="B4" s="64" t="s">
        <v>80</v>
      </c>
      <c r="G4" s="60"/>
      <c r="H4" s="63"/>
      <c r="I4" s="60"/>
      <c r="J4" s="63"/>
      <c r="K4" s="60" t="s">
        <v>65</v>
      </c>
      <c r="R4" s="68" t="s">
        <v>64</v>
      </c>
      <c r="S4" s="68"/>
    </row>
    <row r="5" spans="2:21" ht="15" customHeight="1" x14ac:dyDescent="0.25">
      <c r="B5" s="137" t="s">
        <v>63</v>
      </c>
      <c r="C5" s="88"/>
      <c r="D5" s="115" t="s">
        <v>62</v>
      </c>
      <c r="E5" s="116"/>
      <c r="F5" s="115" t="s">
        <v>61</v>
      </c>
      <c r="G5" s="129"/>
      <c r="H5" s="129"/>
      <c r="I5" s="129"/>
      <c r="J5" s="129"/>
      <c r="K5" s="115" t="s">
        <v>60</v>
      </c>
      <c r="L5" s="116"/>
      <c r="M5" s="129" t="s">
        <v>59</v>
      </c>
      <c r="N5" s="116"/>
      <c r="O5" s="115" t="s">
        <v>58</v>
      </c>
      <c r="P5" s="116"/>
      <c r="R5" s="134" t="s">
        <v>57</v>
      </c>
      <c r="S5" s="134"/>
    </row>
    <row r="6" spans="2:21" x14ac:dyDescent="0.25">
      <c r="B6" s="138"/>
      <c r="C6" s="139"/>
      <c r="D6" s="117"/>
      <c r="E6" s="118"/>
      <c r="F6" s="117"/>
      <c r="G6" s="130"/>
      <c r="H6" s="130"/>
      <c r="I6" s="130"/>
      <c r="J6" s="130"/>
      <c r="K6" s="117"/>
      <c r="L6" s="118"/>
      <c r="M6" s="130"/>
      <c r="N6" s="118"/>
      <c r="O6" s="117"/>
      <c r="P6" s="118"/>
      <c r="R6" s="134">
        <v>504202</v>
      </c>
      <c r="S6" s="134"/>
    </row>
    <row r="7" spans="2:21" ht="19.5" customHeight="1" thickBot="1" x14ac:dyDescent="0.3">
      <c r="B7" s="140"/>
      <c r="C7" s="93"/>
      <c r="D7" s="117"/>
      <c r="E7" s="118"/>
      <c r="F7" s="117"/>
      <c r="G7" s="130"/>
      <c r="H7" s="130"/>
      <c r="I7" s="130"/>
      <c r="J7" s="130"/>
      <c r="K7" s="117"/>
      <c r="L7" s="118"/>
      <c r="M7" s="130"/>
      <c r="N7" s="118"/>
      <c r="O7" s="117"/>
      <c r="P7" s="118"/>
    </row>
    <row r="8" spans="2:21" ht="63" customHeight="1" thickBot="1" x14ac:dyDescent="0.3">
      <c r="B8" s="62" t="s">
        <v>56</v>
      </c>
      <c r="C8" s="61" t="s">
        <v>55</v>
      </c>
      <c r="D8" s="119"/>
      <c r="E8" s="120"/>
      <c r="F8" s="119"/>
      <c r="G8" s="131"/>
      <c r="H8" s="131"/>
      <c r="I8" s="131"/>
      <c r="J8" s="131"/>
      <c r="K8" s="119"/>
      <c r="L8" s="120"/>
      <c r="M8" s="131"/>
      <c r="N8" s="120"/>
      <c r="O8" s="119"/>
      <c r="P8" s="120"/>
    </row>
    <row r="9" spans="2:21" ht="24" customHeight="1" thickBot="1" x14ac:dyDescent="0.3">
      <c r="B9" s="121"/>
      <c r="C9" s="122"/>
      <c r="D9" s="123">
        <v>55</v>
      </c>
      <c r="E9" s="124"/>
      <c r="F9" s="125">
        <v>114</v>
      </c>
      <c r="G9" s="126"/>
      <c r="H9" s="126"/>
      <c r="I9" s="126"/>
      <c r="J9" s="126"/>
      <c r="K9" s="127">
        <f>SUM(F9)*D9</f>
        <v>6270</v>
      </c>
      <c r="L9" s="80"/>
      <c r="M9" s="79">
        <f>SUM(S39)/O9</f>
        <v>53.178633333333337</v>
      </c>
      <c r="N9" s="80"/>
      <c r="O9" s="132">
        <v>60</v>
      </c>
      <c r="P9" s="133"/>
    </row>
    <row r="10" spans="2:21" ht="24.75" customHeight="1" thickBot="1" x14ac:dyDescent="0.3">
      <c r="B10" s="60"/>
      <c r="C10" s="60"/>
      <c r="D10" s="106" t="s">
        <v>54</v>
      </c>
      <c r="E10" s="107"/>
      <c r="F10" s="107"/>
      <c r="G10" s="107"/>
      <c r="H10" s="107"/>
      <c r="I10" s="107"/>
      <c r="J10" s="107"/>
      <c r="K10" s="107"/>
      <c r="L10" s="107"/>
      <c r="M10" s="108"/>
      <c r="N10" s="79">
        <f>M9*O9</f>
        <v>3190.7180000000003</v>
      </c>
      <c r="O10" s="79"/>
      <c r="P10" s="80"/>
    </row>
    <row r="11" spans="2:21" ht="19.5" thickBot="1" x14ac:dyDescent="0.3"/>
    <row r="12" spans="2:21" ht="21" customHeight="1" thickBot="1" x14ac:dyDescent="0.3">
      <c r="B12" s="115" t="s">
        <v>53</v>
      </c>
      <c r="C12" s="116"/>
      <c r="D12" s="116" t="s">
        <v>52</v>
      </c>
      <c r="E12" s="112" t="s">
        <v>51</v>
      </c>
      <c r="F12" s="106" t="s">
        <v>50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8"/>
      <c r="S12" s="109" t="s">
        <v>49</v>
      </c>
      <c r="T12" s="112" t="s">
        <v>48</v>
      </c>
      <c r="U12" s="101" t="s">
        <v>47</v>
      </c>
    </row>
    <row r="13" spans="2:21" ht="17.25" customHeight="1" thickBot="1" x14ac:dyDescent="0.3">
      <c r="B13" s="117"/>
      <c r="C13" s="118"/>
      <c r="D13" s="118"/>
      <c r="E13" s="113"/>
      <c r="F13" s="106" t="s">
        <v>46</v>
      </c>
      <c r="G13" s="107"/>
      <c r="H13" s="107"/>
      <c r="I13" s="107"/>
      <c r="J13" s="107"/>
      <c r="K13" s="107"/>
      <c r="L13" s="106" t="s">
        <v>45</v>
      </c>
      <c r="M13" s="107"/>
      <c r="N13" s="107"/>
      <c r="O13" s="108"/>
      <c r="P13" s="107" t="s">
        <v>44</v>
      </c>
      <c r="Q13" s="107"/>
      <c r="R13" s="108"/>
      <c r="S13" s="110"/>
      <c r="T13" s="113"/>
      <c r="U13" s="102"/>
    </row>
    <row r="14" spans="2:21" ht="132" thickBot="1" x14ac:dyDescent="0.3">
      <c r="B14" s="117"/>
      <c r="C14" s="118"/>
      <c r="D14" s="118"/>
      <c r="E14" s="113"/>
      <c r="F14" s="55" t="s">
        <v>43</v>
      </c>
      <c r="G14" s="104" t="s">
        <v>42</v>
      </c>
      <c r="H14" s="104"/>
      <c r="I14" s="104"/>
      <c r="J14" s="104"/>
      <c r="K14" s="58" t="s">
        <v>73</v>
      </c>
      <c r="L14" s="57" t="s">
        <v>41</v>
      </c>
      <c r="M14" s="54" t="s">
        <v>40</v>
      </c>
      <c r="N14" s="59" t="s">
        <v>75</v>
      </c>
      <c r="O14" s="56" t="s">
        <v>25</v>
      </c>
      <c r="P14" s="55" t="s">
        <v>39</v>
      </c>
      <c r="Q14" s="54" t="s">
        <v>38</v>
      </c>
      <c r="R14" s="54" t="s">
        <v>14</v>
      </c>
      <c r="S14" s="110"/>
      <c r="T14" s="113"/>
      <c r="U14" s="102"/>
    </row>
    <row r="15" spans="2:21" ht="15.75" customHeight="1" thickBot="1" x14ac:dyDescent="0.3">
      <c r="B15" s="119"/>
      <c r="C15" s="120"/>
      <c r="D15" s="120"/>
      <c r="E15" s="114"/>
      <c r="F15" s="53"/>
      <c r="G15" s="105"/>
      <c r="H15" s="105"/>
      <c r="I15" s="105"/>
      <c r="J15" s="105"/>
      <c r="K15" s="52"/>
      <c r="L15" s="52"/>
      <c r="M15" s="52"/>
      <c r="N15" s="52"/>
      <c r="O15" s="52"/>
      <c r="P15" s="52"/>
      <c r="Q15" s="52"/>
      <c r="R15" s="51"/>
      <c r="S15" s="111"/>
      <c r="T15" s="114"/>
      <c r="U15" s="103"/>
    </row>
    <row r="16" spans="2:21" x14ac:dyDescent="0.25">
      <c r="B16" s="86" t="s">
        <v>37</v>
      </c>
      <c r="C16" s="87"/>
      <c r="D16" s="50"/>
      <c r="E16" s="45"/>
      <c r="F16" s="49">
        <f>SUM(O9)</f>
        <v>60</v>
      </c>
      <c r="G16" s="88">
        <f>SUM(O9)</f>
        <v>60</v>
      </c>
      <c r="H16" s="89"/>
      <c r="I16" s="89"/>
      <c r="J16" s="90"/>
      <c r="K16" s="48">
        <f>SUM(O9)</f>
        <v>60</v>
      </c>
      <c r="L16" s="48">
        <f>SUM(O9)</f>
        <v>60</v>
      </c>
      <c r="M16" s="48">
        <f>SUM(O9)</f>
        <v>60</v>
      </c>
      <c r="N16" s="48">
        <f>SUM(O9)</f>
        <v>60</v>
      </c>
      <c r="O16" s="48">
        <f>SUM(O9)</f>
        <v>60</v>
      </c>
      <c r="P16" s="48">
        <f>SUM(O9)</f>
        <v>60</v>
      </c>
      <c r="Q16" s="48">
        <f>SUM(O9)</f>
        <v>60</v>
      </c>
      <c r="R16" s="47">
        <v>60</v>
      </c>
      <c r="S16" s="46"/>
      <c r="T16" s="45"/>
      <c r="U16" s="44"/>
    </row>
    <row r="17" spans="1:21" ht="19.5" thickBot="1" x14ac:dyDescent="0.3">
      <c r="B17" s="91" t="s">
        <v>36</v>
      </c>
      <c r="C17" s="92"/>
      <c r="D17" s="43"/>
      <c r="E17" s="12" t="s">
        <v>35</v>
      </c>
      <c r="F17" s="42">
        <v>200</v>
      </c>
      <c r="G17" s="93">
        <v>200</v>
      </c>
      <c r="H17" s="94"/>
      <c r="I17" s="94"/>
      <c r="J17" s="95"/>
      <c r="K17" s="41">
        <v>35</v>
      </c>
      <c r="L17" s="41">
        <v>200</v>
      </c>
      <c r="M17" s="41" t="s">
        <v>34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 x14ac:dyDescent="0.3">
      <c r="A18" s="1">
        <v>1</v>
      </c>
      <c r="B18" s="96" t="s">
        <v>33</v>
      </c>
      <c r="C18" s="97"/>
      <c r="D18" s="37">
        <v>30</v>
      </c>
      <c r="E18" s="36" t="s">
        <v>11</v>
      </c>
      <c r="F18" s="35"/>
      <c r="G18" s="98"/>
      <c r="H18" s="99"/>
      <c r="I18" s="99"/>
      <c r="J18" s="100"/>
      <c r="K18" s="34"/>
      <c r="L18" s="34">
        <v>0.06</v>
      </c>
      <c r="M18" s="34"/>
      <c r="N18" s="34"/>
      <c r="O18" s="34"/>
      <c r="P18" s="34"/>
      <c r="Q18" s="34"/>
      <c r="R18" s="33"/>
      <c r="S18" s="32">
        <f t="shared" ref="S18:S29" si="0">SUM(F18:R18)</f>
        <v>0.06</v>
      </c>
      <c r="T18" s="31">
        <v>3</v>
      </c>
      <c r="U18" s="30">
        <f t="shared" ref="U18:U38" si="1">SUM(T18)*D18</f>
        <v>90</v>
      </c>
    </row>
    <row r="19" spans="1:21" x14ac:dyDescent="0.3">
      <c r="A19" s="1">
        <v>2</v>
      </c>
      <c r="B19" s="81" t="s">
        <v>32</v>
      </c>
      <c r="C19" s="82"/>
      <c r="D19" s="21">
        <v>24</v>
      </c>
      <c r="E19" s="17" t="s">
        <v>11</v>
      </c>
      <c r="F19" s="20"/>
      <c r="G19" s="83"/>
      <c r="H19" s="84"/>
      <c r="I19" s="84"/>
      <c r="J19" s="85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4.8000000000000007</v>
      </c>
    </row>
    <row r="20" spans="1:21" x14ac:dyDescent="0.3">
      <c r="A20" s="1">
        <v>3</v>
      </c>
      <c r="B20" s="81" t="s">
        <v>31</v>
      </c>
      <c r="C20" s="82"/>
      <c r="D20" s="21">
        <v>32</v>
      </c>
      <c r="E20" s="17" t="s">
        <v>11</v>
      </c>
      <c r="F20" s="20"/>
      <c r="G20" s="83"/>
      <c r="H20" s="84"/>
      <c r="I20" s="84"/>
      <c r="J20" s="85"/>
      <c r="K20" s="15"/>
      <c r="L20" s="15">
        <v>1.4999999999999999E-2</v>
      </c>
      <c r="M20" s="15"/>
      <c r="N20" s="15"/>
      <c r="O20" s="15"/>
      <c r="P20" s="15"/>
      <c r="Q20" s="15"/>
      <c r="R20" s="19"/>
      <c r="S20" s="8">
        <f t="shared" si="0"/>
        <v>1.4999999999999999E-2</v>
      </c>
      <c r="T20" s="7">
        <v>1</v>
      </c>
      <c r="U20" s="6">
        <f t="shared" si="1"/>
        <v>32</v>
      </c>
    </row>
    <row r="21" spans="1:21" x14ac:dyDescent="0.3">
      <c r="A21" s="1">
        <v>4</v>
      </c>
      <c r="B21" s="81" t="s">
        <v>30</v>
      </c>
      <c r="C21" s="82"/>
      <c r="D21" s="21">
        <v>18</v>
      </c>
      <c r="E21" s="17" t="s">
        <v>11</v>
      </c>
      <c r="F21" s="20"/>
      <c r="G21" s="83"/>
      <c r="H21" s="84"/>
      <c r="I21" s="84"/>
      <c r="J21" s="85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0.6</v>
      </c>
      <c r="U21" s="6">
        <f t="shared" si="1"/>
        <v>10.799999999999999</v>
      </c>
    </row>
    <row r="22" spans="1:21" x14ac:dyDescent="0.3">
      <c r="A22" s="1">
        <v>5</v>
      </c>
      <c r="B22" s="81" t="s">
        <v>29</v>
      </c>
      <c r="C22" s="82"/>
      <c r="D22" s="21">
        <v>33</v>
      </c>
      <c r="E22" s="17" t="s">
        <v>15</v>
      </c>
      <c r="F22" s="20"/>
      <c r="G22" s="83"/>
      <c r="H22" s="84"/>
      <c r="I22" s="84"/>
      <c r="J22" s="85"/>
      <c r="K22" s="15"/>
      <c r="L22" s="15">
        <v>3.0000000000000001E-3</v>
      </c>
      <c r="M22" s="15"/>
      <c r="N22" s="15"/>
      <c r="O22" s="15"/>
      <c r="P22" s="15"/>
      <c r="Q22" s="15"/>
      <c r="R22" s="19"/>
      <c r="S22" s="8">
        <f t="shared" si="0"/>
        <v>3.0000000000000001E-3</v>
      </c>
      <c r="T22" s="29">
        <v>1</v>
      </c>
      <c r="U22" s="6">
        <f t="shared" si="1"/>
        <v>33</v>
      </c>
    </row>
    <row r="23" spans="1:21" x14ac:dyDescent="0.3">
      <c r="A23" s="1">
        <v>6</v>
      </c>
      <c r="B23" s="81" t="s">
        <v>28</v>
      </c>
      <c r="C23" s="82"/>
      <c r="D23" s="21">
        <v>105</v>
      </c>
      <c r="E23" s="17" t="s">
        <v>17</v>
      </c>
      <c r="F23" s="20"/>
      <c r="G23" s="83"/>
      <c r="H23" s="84"/>
      <c r="I23" s="84"/>
      <c r="J23" s="85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52.5</v>
      </c>
    </row>
    <row r="24" spans="1:21" x14ac:dyDescent="0.3">
      <c r="A24" s="1">
        <v>7</v>
      </c>
      <c r="B24" s="81" t="s">
        <v>27</v>
      </c>
      <c r="C24" s="82"/>
      <c r="D24" s="21">
        <v>144</v>
      </c>
      <c r="E24" s="17" t="s">
        <v>11</v>
      </c>
      <c r="F24" s="20"/>
      <c r="G24" s="83"/>
      <c r="H24" s="84"/>
      <c r="I24" s="84"/>
      <c r="J24" s="85"/>
      <c r="K24" s="15"/>
      <c r="L24" s="15">
        <v>3.0000000000000001E-3</v>
      </c>
      <c r="M24" s="15">
        <v>1.2999999999999999E-2</v>
      </c>
      <c r="N24" s="15"/>
      <c r="O24" s="15"/>
      <c r="P24" s="15">
        <v>0.01</v>
      </c>
      <c r="Q24" s="15"/>
      <c r="R24" s="19"/>
      <c r="S24" s="8">
        <f t="shared" si="0"/>
        <v>2.6000000000000002E-2</v>
      </c>
      <c r="T24" s="7">
        <v>0.7</v>
      </c>
      <c r="U24" s="6">
        <f t="shared" si="1"/>
        <v>100.8</v>
      </c>
    </row>
    <row r="25" spans="1:21" x14ac:dyDescent="0.3">
      <c r="A25" s="1">
        <v>8</v>
      </c>
      <c r="B25" s="81" t="s">
        <v>26</v>
      </c>
      <c r="C25" s="82"/>
      <c r="D25" s="21">
        <v>65</v>
      </c>
      <c r="E25" s="17" t="s">
        <v>11</v>
      </c>
      <c r="F25" s="20"/>
      <c r="G25" s="83"/>
      <c r="H25" s="84"/>
      <c r="I25" s="84"/>
      <c r="J25" s="85"/>
      <c r="K25" s="15"/>
      <c r="L25" s="15">
        <v>6.0000000000000001E-3</v>
      </c>
      <c r="M25" s="15"/>
      <c r="N25" s="15"/>
      <c r="O25" s="15"/>
      <c r="P25" s="15"/>
      <c r="Q25" s="15"/>
      <c r="R25" s="19"/>
      <c r="S25" s="8">
        <f t="shared" si="0"/>
        <v>6.0000000000000001E-3</v>
      </c>
      <c r="T25" s="7">
        <v>0</v>
      </c>
      <c r="U25" s="6">
        <f t="shared" si="1"/>
        <v>0</v>
      </c>
    </row>
    <row r="26" spans="1:21" x14ac:dyDescent="0.3">
      <c r="A26" s="1">
        <v>9</v>
      </c>
      <c r="B26" s="81" t="s">
        <v>25</v>
      </c>
      <c r="C26" s="82"/>
      <c r="D26" s="21">
        <v>41.67</v>
      </c>
      <c r="E26" s="17" t="s">
        <v>11</v>
      </c>
      <c r="F26" s="20"/>
      <c r="G26" s="83"/>
      <c r="H26" s="84"/>
      <c r="I26" s="84"/>
      <c r="J26" s="85"/>
      <c r="K26" s="15">
        <v>0.03</v>
      </c>
      <c r="L26" s="15"/>
      <c r="M26" s="15">
        <v>0.01</v>
      </c>
      <c r="N26" s="15"/>
      <c r="O26" s="15">
        <v>0.05</v>
      </c>
      <c r="P26" s="15"/>
      <c r="Q26" s="15"/>
      <c r="R26" s="19"/>
      <c r="S26" s="8">
        <f t="shared" si="0"/>
        <v>0.09</v>
      </c>
      <c r="T26" s="7">
        <v>5.4</v>
      </c>
      <c r="U26" s="6">
        <f t="shared" si="1"/>
        <v>225.01800000000003</v>
      </c>
    </row>
    <row r="27" spans="1:21" ht="15.75" customHeight="1" x14ac:dyDescent="0.3">
      <c r="A27" s="1">
        <v>10</v>
      </c>
      <c r="B27" s="81" t="s">
        <v>24</v>
      </c>
      <c r="C27" s="82"/>
      <c r="D27" s="21">
        <v>7.5</v>
      </c>
      <c r="E27" s="17" t="s">
        <v>23</v>
      </c>
      <c r="F27" s="20"/>
      <c r="G27" s="83"/>
      <c r="H27" s="84"/>
      <c r="I27" s="84"/>
      <c r="J27" s="85"/>
      <c r="K27" s="15"/>
      <c r="L27" s="15"/>
      <c r="M27" s="15">
        <v>6.0000000000000001E-3</v>
      </c>
      <c r="N27" s="15"/>
      <c r="O27" s="15"/>
      <c r="P27" s="15">
        <v>5.0000000000000001E-3</v>
      </c>
      <c r="Q27" s="15"/>
      <c r="R27" s="19"/>
      <c r="S27" s="8">
        <f t="shared" si="0"/>
        <v>1.0999999999999999E-2</v>
      </c>
      <c r="T27" s="7">
        <v>10</v>
      </c>
      <c r="U27" s="6">
        <f t="shared" si="1"/>
        <v>75</v>
      </c>
    </row>
    <row r="28" spans="1:21" x14ac:dyDescent="0.3">
      <c r="A28" s="1">
        <v>11</v>
      </c>
      <c r="B28" s="81" t="s">
        <v>22</v>
      </c>
      <c r="C28" s="82"/>
      <c r="D28" s="28">
        <v>450</v>
      </c>
      <c r="E28" s="17" t="s">
        <v>11</v>
      </c>
      <c r="F28" s="27"/>
      <c r="G28" s="83"/>
      <c r="H28" s="84"/>
      <c r="I28" s="84"/>
      <c r="J28" s="85"/>
      <c r="K28" s="15"/>
      <c r="L28" s="15"/>
      <c r="M28" s="15">
        <v>5.7000000000000002E-2</v>
      </c>
      <c r="N28" s="15"/>
      <c r="O28" s="15"/>
      <c r="P28" s="15"/>
      <c r="Q28" s="15"/>
      <c r="R28" s="19"/>
      <c r="S28" s="8">
        <f t="shared" si="0"/>
        <v>5.7000000000000002E-2</v>
      </c>
      <c r="T28" s="7">
        <v>3.5</v>
      </c>
      <c r="U28" s="6">
        <f t="shared" si="1"/>
        <v>1575</v>
      </c>
    </row>
    <row r="29" spans="1:21" x14ac:dyDescent="0.3">
      <c r="A29" s="1">
        <v>12</v>
      </c>
      <c r="B29" s="81" t="s">
        <v>21</v>
      </c>
      <c r="C29" s="82"/>
      <c r="D29" s="21">
        <v>29</v>
      </c>
      <c r="E29" s="17" t="s">
        <v>11</v>
      </c>
      <c r="F29" s="20"/>
      <c r="G29" s="83"/>
      <c r="H29" s="84"/>
      <c r="I29" s="84"/>
      <c r="J29" s="85"/>
      <c r="K29" s="15"/>
      <c r="L29" s="15"/>
      <c r="M29" s="15">
        <v>3.0000000000000001E-3</v>
      </c>
      <c r="N29" s="15"/>
      <c r="O29" s="15"/>
      <c r="P29" s="15">
        <v>3.5000000000000003E-2</v>
      </c>
      <c r="Q29" s="15"/>
      <c r="R29" s="19"/>
      <c r="S29" s="8">
        <f t="shared" si="0"/>
        <v>3.8000000000000006E-2</v>
      </c>
      <c r="T29" s="7">
        <v>2.5</v>
      </c>
      <c r="U29" s="6">
        <f t="shared" si="1"/>
        <v>72.5</v>
      </c>
    </row>
    <row r="30" spans="1:21" x14ac:dyDescent="0.3">
      <c r="A30" s="1">
        <v>13</v>
      </c>
      <c r="B30" s="26" t="s">
        <v>20</v>
      </c>
      <c r="C30" s="25"/>
      <c r="D30" s="21">
        <v>37</v>
      </c>
      <c r="E30" s="17" t="s">
        <v>11</v>
      </c>
      <c r="F30" s="20"/>
      <c r="G30" s="24"/>
      <c r="H30" s="23"/>
      <c r="I30" s="23"/>
      <c r="J30" s="22"/>
      <c r="K30" s="15"/>
      <c r="L30" s="15"/>
      <c r="M30" s="15">
        <v>2.5000000000000001E-2</v>
      </c>
      <c r="N30" s="15"/>
      <c r="O30" s="15"/>
      <c r="P30" s="15"/>
      <c r="Q30" s="15"/>
      <c r="R30" s="19"/>
      <c r="S30" s="8" t="s">
        <v>77</v>
      </c>
      <c r="T30" s="7">
        <v>2.5</v>
      </c>
      <c r="U30" s="6">
        <f t="shared" si="1"/>
        <v>92.5</v>
      </c>
    </row>
    <row r="31" spans="1:21" x14ac:dyDescent="0.3">
      <c r="A31" s="1">
        <v>15</v>
      </c>
      <c r="B31" s="81" t="s">
        <v>76</v>
      </c>
      <c r="C31" s="82"/>
      <c r="D31" s="21">
        <v>125</v>
      </c>
      <c r="E31" s="17" t="s">
        <v>11</v>
      </c>
      <c r="F31" s="20"/>
      <c r="G31" s="83"/>
      <c r="H31" s="84"/>
      <c r="I31" s="84"/>
      <c r="J31" s="85"/>
      <c r="K31" s="15"/>
      <c r="L31" s="15"/>
      <c r="M31" s="15"/>
      <c r="N31" s="15">
        <v>8.0000000000000002E-3</v>
      </c>
      <c r="O31" s="15"/>
      <c r="P31" s="15"/>
      <c r="Q31" s="15"/>
      <c r="R31" s="19"/>
      <c r="S31" s="8">
        <f t="shared" ref="S31:S38" si="2">SUM(F31:R31)</f>
        <v>8.0000000000000002E-3</v>
      </c>
      <c r="T31" s="7">
        <v>0.2</v>
      </c>
      <c r="U31" s="6">
        <f t="shared" si="1"/>
        <v>25</v>
      </c>
    </row>
    <row r="32" spans="1:21" x14ac:dyDescent="0.3">
      <c r="A32" s="1">
        <v>16</v>
      </c>
      <c r="B32" s="81" t="s">
        <v>19</v>
      </c>
      <c r="C32" s="82"/>
      <c r="D32" s="21">
        <v>60</v>
      </c>
      <c r="E32" s="17" t="s">
        <v>11</v>
      </c>
      <c r="F32" s="20">
        <v>3.0000000000000001E-3</v>
      </c>
      <c r="G32" s="83">
        <v>1.2999999999999999E-2</v>
      </c>
      <c r="H32" s="84"/>
      <c r="I32" s="84"/>
      <c r="J32" s="85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3.9E-2</v>
      </c>
      <c r="T32" s="7">
        <v>3</v>
      </c>
      <c r="U32" s="6">
        <f t="shared" si="1"/>
        <v>180</v>
      </c>
    </row>
    <row r="33" spans="1:21" x14ac:dyDescent="0.3">
      <c r="A33" s="1">
        <v>17</v>
      </c>
      <c r="B33" s="81" t="s">
        <v>18</v>
      </c>
      <c r="C33" s="82"/>
      <c r="D33" s="21">
        <v>65</v>
      </c>
      <c r="E33" s="17" t="s">
        <v>17</v>
      </c>
      <c r="F33" s="20">
        <v>0.06</v>
      </c>
      <c r="G33" s="83"/>
      <c r="H33" s="84"/>
      <c r="I33" s="84"/>
      <c r="J33" s="85"/>
      <c r="K33" s="15"/>
      <c r="L33" s="15"/>
      <c r="M33" s="15"/>
      <c r="N33" s="15"/>
      <c r="O33" s="15"/>
      <c r="P33" s="15">
        <v>0.01</v>
      </c>
      <c r="Q33" s="15"/>
      <c r="R33" s="19"/>
      <c r="S33" s="8">
        <f t="shared" si="2"/>
        <v>6.9999999999999993E-2</v>
      </c>
      <c r="T33" s="7">
        <v>4</v>
      </c>
      <c r="U33" s="6">
        <f t="shared" si="1"/>
        <v>260</v>
      </c>
    </row>
    <row r="34" spans="1:21" x14ac:dyDescent="0.3">
      <c r="A34" s="1">
        <v>18</v>
      </c>
      <c r="B34" s="69" t="s">
        <v>16</v>
      </c>
      <c r="C34" s="70"/>
      <c r="D34" s="18">
        <v>69</v>
      </c>
      <c r="E34" s="17" t="s">
        <v>15</v>
      </c>
      <c r="F34" s="16"/>
      <c r="G34" s="71">
        <v>2.0000000000000001E-4</v>
      </c>
      <c r="H34" s="72"/>
      <c r="I34" s="72"/>
      <c r="J34" s="73"/>
      <c r="K34" s="15"/>
      <c r="L34" s="15"/>
      <c r="M34" s="15"/>
      <c r="N34" s="15"/>
      <c r="O34" s="15"/>
      <c r="P34" s="15"/>
      <c r="Q34" s="15">
        <v>2.0000000000000001E-4</v>
      </c>
      <c r="R34" s="19"/>
      <c r="S34" s="8">
        <f t="shared" si="2"/>
        <v>4.0000000000000002E-4</v>
      </c>
      <c r="T34" s="7">
        <v>0.5</v>
      </c>
      <c r="U34" s="6">
        <f t="shared" si="1"/>
        <v>34.5</v>
      </c>
    </row>
    <row r="35" spans="1:21" x14ac:dyDescent="0.3">
      <c r="A35" s="1">
        <v>19</v>
      </c>
      <c r="B35" s="69" t="s">
        <v>14</v>
      </c>
      <c r="C35" s="70"/>
      <c r="D35" s="18">
        <v>18</v>
      </c>
      <c r="E35" s="17" t="s">
        <v>11</v>
      </c>
      <c r="F35" s="16"/>
      <c r="G35" s="71"/>
      <c r="H35" s="72"/>
      <c r="I35" s="72"/>
      <c r="J35" s="73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0.35</v>
      </c>
      <c r="U35" s="6">
        <f t="shared" si="1"/>
        <v>6.3</v>
      </c>
    </row>
    <row r="36" spans="1:21" x14ac:dyDescent="0.3">
      <c r="A36" s="1">
        <v>20</v>
      </c>
      <c r="B36" s="69" t="s">
        <v>13</v>
      </c>
      <c r="C36" s="70"/>
      <c r="D36" s="18">
        <v>36</v>
      </c>
      <c r="E36" s="17" t="s">
        <v>11</v>
      </c>
      <c r="F36" s="16">
        <v>2.5000000000000001E-2</v>
      </c>
      <c r="G36" s="71"/>
      <c r="H36" s="72"/>
      <c r="I36" s="72"/>
      <c r="J36" s="73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2.5000000000000001E-2</v>
      </c>
      <c r="T36" s="7">
        <v>1</v>
      </c>
      <c r="U36" s="6">
        <f t="shared" si="1"/>
        <v>36</v>
      </c>
    </row>
    <row r="37" spans="1:21" x14ac:dyDescent="0.3">
      <c r="A37" s="1">
        <v>21</v>
      </c>
      <c r="B37" s="69" t="s">
        <v>12</v>
      </c>
      <c r="C37" s="70"/>
      <c r="D37" s="18">
        <v>110</v>
      </c>
      <c r="E37" s="17" t="s">
        <v>11</v>
      </c>
      <c r="F37" s="16"/>
      <c r="G37" s="71">
        <v>3.0000000000000001E-3</v>
      </c>
      <c r="H37" s="72"/>
      <c r="I37" s="72"/>
      <c r="J37" s="73"/>
      <c r="K37" s="15"/>
      <c r="L37" s="15"/>
      <c r="M37" s="15"/>
      <c r="N37" s="15"/>
      <c r="O37" s="15"/>
      <c r="P37" s="15"/>
      <c r="Q37" s="15"/>
      <c r="R37" s="14"/>
      <c r="S37" s="8">
        <f t="shared" si="2"/>
        <v>3.0000000000000001E-3</v>
      </c>
      <c r="T37" s="7">
        <v>0.3</v>
      </c>
      <c r="U37" s="6">
        <f t="shared" si="1"/>
        <v>33</v>
      </c>
    </row>
    <row r="38" spans="1:21" ht="19.5" thickBot="1" x14ac:dyDescent="0.35">
      <c r="A38" s="1">
        <v>22</v>
      </c>
      <c r="B38" s="74" t="s">
        <v>74</v>
      </c>
      <c r="C38" s="75"/>
      <c r="D38" s="13">
        <v>420</v>
      </c>
      <c r="E38" s="12" t="s">
        <v>11</v>
      </c>
      <c r="F38" s="11"/>
      <c r="G38" s="76"/>
      <c r="H38" s="77"/>
      <c r="I38" s="77"/>
      <c r="J38" s="78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2"/>
        <v>5.0000000000000001E-3</v>
      </c>
      <c r="T38" s="7">
        <v>0.6</v>
      </c>
      <c r="U38" s="6">
        <f t="shared" si="1"/>
        <v>252</v>
      </c>
    </row>
    <row r="39" spans="1:21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10</v>
      </c>
      <c r="S39" s="79">
        <f>SUM(U18:U38)</f>
        <v>3190.7180000000003</v>
      </c>
      <c r="T39" s="79"/>
      <c r="U39" s="80"/>
    </row>
    <row r="40" spans="1:21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B41" s="68" t="s">
        <v>9</v>
      </c>
      <c r="C41" s="68"/>
      <c r="D41" s="68" t="s">
        <v>4</v>
      </c>
      <c r="E41" s="68"/>
      <c r="F41" s="68"/>
      <c r="G41" s="68" t="s">
        <v>8</v>
      </c>
      <c r="H41" s="68"/>
      <c r="I41" s="68"/>
      <c r="J41" s="68"/>
      <c r="K41" s="68"/>
      <c r="O41" s="1" t="s">
        <v>7</v>
      </c>
      <c r="P41" s="68" t="s">
        <v>1</v>
      </c>
      <c r="Q41" s="68"/>
      <c r="R41" s="68" t="s">
        <v>6</v>
      </c>
      <c r="S41" s="68"/>
    </row>
    <row r="43" spans="1:21" x14ac:dyDescent="0.3">
      <c r="B43" s="67" t="s">
        <v>5</v>
      </c>
      <c r="C43" s="67"/>
      <c r="D43" s="68" t="s">
        <v>4</v>
      </c>
      <c r="E43" s="68"/>
      <c r="F43" s="68"/>
      <c r="G43" s="68" t="s">
        <v>3</v>
      </c>
      <c r="H43" s="68"/>
      <c r="I43" s="68"/>
      <c r="J43" s="68"/>
      <c r="K43" s="68"/>
      <c r="O43" s="2" t="s">
        <v>2</v>
      </c>
      <c r="P43" s="68" t="s">
        <v>1</v>
      </c>
      <c r="Q43" s="68"/>
      <c r="R43" s="68" t="s">
        <v>0</v>
      </c>
      <c r="S43" s="68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R41:S41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2022-12-22T06:24:05Z</cp:lastPrinted>
  <dcterms:created xsi:type="dcterms:W3CDTF">2022-11-18T07:33:50Z</dcterms:created>
  <dcterms:modified xsi:type="dcterms:W3CDTF">2022-12-23T06:03:59Z</dcterms:modified>
</cp:coreProperties>
</file>