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3" i="1"/>
  <c r="S33"/>
  <c r="U32"/>
  <c r="U31"/>
  <c r="U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4" l="1"/>
  <c r="M9" s="1"/>
  <c r="N10" s="1"/>
</calcChain>
</file>

<file path=xl/sharedStrings.xml><?xml version="1.0" encoding="utf-8"?>
<sst xmlns="http://schemas.openxmlformats.org/spreadsheetml/2006/main" count="91" uniqueCount="73">
  <si>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</si>
  <si>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</si>
  <si>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</si>
  <si>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</si>
  <si>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</si>
  <si>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</si>
  <si>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</si>
  <si>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</si>
  <si>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</si>
  <si>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</si>
  <si>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</si>
  <si>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</si>
  <si>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</si>
  <si>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</si>
  <si>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</si>
  <si>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</si>
  <si>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</si>
  <si>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</si>
  <si>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</si>
  <si>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</si>
  <si>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</si>
  <si>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</si>
  <si>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</si>
  <si>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</si>
  <si>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</si>
  <si>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</si>
  <si>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</si>
  <si>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</si>
  <si>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</si>
  <si>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</si>
  <si>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Огурцы св. в нарезке</t>
  </si>
  <si>
    <t>Хлеб</t>
  </si>
  <si>
    <t>Какао на молоке</t>
  </si>
  <si>
    <t>Яблоко</t>
  </si>
  <si>
    <t>Бананы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</si>
  <si>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</si>
  <si>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</si>
  <si>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</si>
  <si>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</si>
  <si>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</si>
  <si>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</si>
  <si>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</si>
  <si>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</si>
  <si>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</si>
  <si>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</si>
  <si>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</si>
  <si>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</si>
  <si>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</si>
  <si>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</si>
  <si>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</si>
  <si>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</si>
  <si>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Огурцы</t>
  </si>
  <si>
    <t>Какао</t>
  </si>
  <si>
    <t>пач</t>
  </si>
  <si>
    <t>Сахар</t>
  </si>
  <si>
    <t>0,02</t>
  </si>
  <si>
    <t>0,140</t>
  </si>
  <si>
    <t>0,230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</si>
  <si>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</si>
  <si>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</si>
  <si>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</si>
  <si>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</si>
  <si>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</si>
  <si>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</si>
  <si>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</si>
  <si>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</si>
  <si>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</si>
  <si>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</si>
  <si>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</si>
  <si>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23.12.2022г</t>
  </si>
  <si>
    <t xml:space="preserve">Директор   </t>
  </si>
  <si>
    <t>Тарканова А.Р.</t>
  </si>
  <si>
    <t>90\50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</si>
</sst>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8"/>
  <sheetViews>
    <sheetView tabSelected="1" topLeftCell="A10" zoomScale="80" zoomScaleNormal="80" workbookViewId="0">
      <selection activeCell="O32" sqref="O3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4" t="s">
        <v>1</v>
      </c>
      <c r="H1" s="134"/>
      <c r="I1" s="134"/>
      <c r="J1" s="134"/>
      <c r="K1" s="134"/>
      <c r="L1" s="134"/>
      <c r="M1" s="134"/>
      <c r="N1" s="2"/>
    </row>
    <row r="2" spans="2:21" ht="15" customHeight="1">
      <c r="B2" s="1" t="s">
        <v>70</v>
      </c>
      <c r="C2" s="74" t="s">
        <v>2</v>
      </c>
      <c r="D2" s="74"/>
      <c r="E2" s="135" t="s">
        <v>71</v>
      </c>
      <c r="F2" s="135"/>
      <c r="G2" s="134" t="s">
        <v>3</v>
      </c>
      <c r="H2" s="134"/>
      <c r="I2" s="134"/>
      <c r="J2" s="134"/>
      <c r="K2" s="74" t="s">
        <v>4</v>
      </c>
      <c r="L2" s="74"/>
      <c r="M2" s="74"/>
      <c r="O2" s="74" t="s">
        <v>5</v>
      </c>
      <c r="P2" s="74"/>
      <c r="Q2" s="74" t="s">
        <v>6</v>
      </c>
      <c r="R2" s="74"/>
      <c r="S2" s="131" t="s">
        <v>7</v>
      </c>
      <c r="T2" s="131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69</v>
      </c>
      <c r="G4" s="3"/>
      <c r="H4" s="6"/>
      <c r="I4" s="3"/>
      <c r="J4" s="6"/>
      <c r="K4" s="3" t="s">
        <v>8</v>
      </c>
      <c r="R4" s="74" t="s">
        <v>9</v>
      </c>
      <c r="S4" s="74"/>
    </row>
    <row r="5" spans="2:21" ht="15" customHeight="1">
      <c r="B5" s="117" t="s">
        <v>10</v>
      </c>
      <c r="C5" s="118"/>
      <c r="D5" s="117" t="s">
        <v>11</v>
      </c>
      <c r="E5" s="118"/>
      <c r="F5" s="117" t="s">
        <v>12</v>
      </c>
      <c r="G5" s="132"/>
      <c r="H5" s="132"/>
      <c r="I5" s="132"/>
      <c r="J5" s="132"/>
      <c r="K5" s="117" t="s">
        <v>13</v>
      </c>
      <c r="L5" s="118"/>
      <c r="M5" s="132" t="s">
        <v>14</v>
      </c>
      <c r="N5" s="118"/>
      <c r="O5" s="117" t="s">
        <v>15</v>
      </c>
      <c r="P5" s="118"/>
      <c r="R5" s="123" t="s">
        <v>16</v>
      </c>
      <c r="S5" s="123"/>
    </row>
    <row r="6" spans="2:21">
      <c r="B6" s="119"/>
      <c r="C6" s="120"/>
      <c r="D6" s="119"/>
      <c r="E6" s="120"/>
      <c r="F6" s="119"/>
      <c r="G6" s="111"/>
      <c r="H6" s="111"/>
      <c r="I6" s="111"/>
      <c r="J6" s="111"/>
      <c r="K6" s="119"/>
      <c r="L6" s="120"/>
      <c r="M6" s="111"/>
      <c r="N6" s="120"/>
      <c r="O6" s="119"/>
      <c r="P6" s="120"/>
      <c r="R6" s="123">
        <v>504202</v>
      </c>
      <c r="S6" s="123"/>
    </row>
    <row r="7" spans="2:21" ht="19.5" customHeight="1" thickBot="1">
      <c r="B7" s="121"/>
      <c r="C7" s="122"/>
      <c r="D7" s="119"/>
      <c r="E7" s="120"/>
      <c r="F7" s="119"/>
      <c r="G7" s="111"/>
      <c r="H7" s="111"/>
      <c r="I7" s="111"/>
      <c r="J7" s="111"/>
      <c r="K7" s="119"/>
      <c r="L7" s="120"/>
      <c r="M7" s="111"/>
      <c r="N7" s="120"/>
      <c r="O7" s="119"/>
      <c r="P7" s="120"/>
    </row>
    <row r="8" spans="2:21" ht="63" customHeight="1" thickBot="1">
      <c r="B8" s="7" t="s">
        <v>17</v>
      </c>
      <c r="C8" s="8" t="s">
        <v>18</v>
      </c>
      <c r="D8" s="121"/>
      <c r="E8" s="122"/>
      <c r="F8" s="121"/>
      <c r="G8" s="133"/>
      <c r="H8" s="133"/>
      <c r="I8" s="133"/>
      <c r="J8" s="133"/>
      <c r="K8" s="121"/>
      <c r="L8" s="122"/>
      <c r="M8" s="133"/>
      <c r="N8" s="122"/>
      <c r="O8" s="121"/>
      <c r="P8" s="122"/>
    </row>
    <row r="9" spans="2:21" ht="24" customHeight="1" thickBot="1">
      <c r="B9" s="114"/>
      <c r="C9" s="116"/>
      <c r="D9" s="124">
        <v>75</v>
      </c>
      <c r="E9" s="125"/>
      <c r="F9" s="126">
        <v>90</v>
      </c>
      <c r="G9" s="127"/>
      <c r="H9" s="127"/>
      <c r="I9" s="127"/>
      <c r="J9" s="127"/>
      <c r="K9" s="128">
        <f>SUM(F9)*D9</f>
        <v>6750</v>
      </c>
      <c r="L9" s="81"/>
      <c r="M9" s="80">
        <f>SUM(S34)/O9</f>
        <v>103.47905882352943</v>
      </c>
      <c r="N9" s="81"/>
      <c r="O9" s="129">
        <v>85</v>
      </c>
      <c r="P9" s="130"/>
    </row>
    <row r="10" spans="2:21" ht="24.75" customHeight="1" thickBot="1">
      <c r="B10" s="3"/>
      <c r="C10" s="3"/>
      <c r="D10" s="114" t="s">
        <v>19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0">
        <f>M9*O9</f>
        <v>8795.7200000000012</v>
      </c>
      <c r="O10" s="80"/>
      <c r="P10" s="81"/>
    </row>
    <row r="11" spans="2:21" ht="19.5" thickBot="1"/>
    <row r="12" spans="2:21" ht="21" customHeight="1" thickBot="1">
      <c r="B12" s="117" t="s">
        <v>20</v>
      </c>
      <c r="C12" s="118"/>
      <c r="D12" s="118" t="s">
        <v>21</v>
      </c>
      <c r="E12" s="105" t="s">
        <v>22</v>
      </c>
      <c r="F12" s="114" t="s">
        <v>23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2" t="s">
        <v>24</v>
      </c>
      <c r="T12" s="105" t="s">
        <v>25</v>
      </c>
      <c r="U12" s="108" t="s">
        <v>26</v>
      </c>
    </row>
    <row r="13" spans="2:21" ht="17.25" customHeight="1" thickBot="1">
      <c r="B13" s="119"/>
      <c r="C13" s="120"/>
      <c r="D13" s="120"/>
      <c r="E13" s="106"/>
      <c r="F13" s="111" t="s">
        <v>27</v>
      </c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03"/>
      <c r="T13" s="106"/>
      <c r="U13" s="109"/>
    </row>
    <row r="14" spans="2:21" ht="71.25" customHeight="1" thickBot="1">
      <c r="B14" s="119"/>
      <c r="C14" s="120"/>
      <c r="D14" s="120"/>
      <c r="E14" s="106"/>
      <c r="F14" s="9" t="s">
        <v>28</v>
      </c>
      <c r="G14" s="112" t="s">
        <v>29</v>
      </c>
      <c r="H14" s="112"/>
      <c r="I14" s="112"/>
      <c r="J14" s="112"/>
      <c r="K14" s="10" t="s">
        <v>30</v>
      </c>
      <c r="L14" s="10" t="s">
        <v>31</v>
      </c>
      <c r="M14" s="10" t="s">
        <v>32</v>
      </c>
      <c r="N14" s="10" t="s">
        <v>33</v>
      </c>
      <c r="O14" s="10" t="s">
        <v>34</v>
      </c>
      <c r="P14" s="10"/>
      <c r="Q14" s="10"/>
      <c r="R14" s="11"/>
      <c r="S14" s="103"/>
      <c r="T14" s="106"/>
      <c r="U14" s="109"/>
    </row>
    <row r="15" spans="2:21" ht="15.75" customHeight="1" thickBot="1">
      <c r="B15" s="121"/>
      <c r="C15" s="122"/>
      <c r="D15" s="122"/>
      <c r="E15" s="107"/>
      <c r="F15" s="12"/>
      <c r="G15" s="113"/>
      <c r="H15" s="113"/>
      <c r="I15" s="113"/>
      <c r="J15" s="113"/>
      <c r="K15" s="13"/>
      <c r="L15" s="13"/>
      <c r="M15" s="13"/>
      <c r="N15" s="13"/>
      <c r="O15" s="13"/>
      <c r="P15" s="13"/>
      <c r="Q15" s="13"/>
      <c r="R15" s="14"/>
      <c r="S15" s="104"/>
      <c r="T15" s="107"/>
      <c r="U15" s="110"/>
    </row>
    <row r="16" spans="2:21" ht="18.75" customHeight="1">
      <c r="B16" s="87" t="s">
        <v>35</v>
      </c>
      <c r="C16" s="88"/>
      <c r="D16" s="15"/>
      <c r="E16" s="16"/>
      <c r="F16" s="17">
        <v>85</v>
      </c>
      <c r="G16" s="89">
        <v>85</v>
      </c>
      <c r="H16" s="90"/>
      <c r="I16" s="90"/>
      <c r="J16" s="91"/>
      <c r="K16" s="18">
        <v>85</v>
      </c>
      <c r="L16" s="18">
        <v>85</v>
      </c>
      <c r="M16" s="18">
        <v>85</v>
      </c>
      <c r="N16" s="18">
        <v>85</v>
      </c>
      <c r="O16" s="18">
        <v>85</v>
      </c>
      <c r="P16" s="18"/>
      <c r="Q16" s="18"/>
      <c r="R16" s="19"/>
      <c r="S16" s="20"/>
      <c r="T16" s="16"/>
      <c r="U16" s="21"/>
    </row>
    <row r="17" spans="1:24" ht="19.5" customHeight="1" thickBot="1">
      <c r="B17" s="92" t="s">
        <v>36</v>
      </c>
      <c r="C17" s="93"/>
      <c r="D17" s="22"/>
      <c r="E17" s="23" t="s">
        <v>37</v>
      </c>
      <c r="F17" s="24" t="s">
        <v>72</v>
      </c>
      <c r="G17" s="94">
        <v>150</v>
      </c>
      <c r="H17" s="95"/>
      <c r="I17" s="95"/>
      <c r="J17" s="96"/>
      <c r="K17" s="25">
        <v>60</v>
      </c>
      <c r="L17" s="25">
        <v>60</v>
      </c>
      <c r="M17" s="25">
        <v>200</v>
      </c>
      <c r="N17" s="25">
        <v>230</v>
      </c>
      <c r="O17" s="25">
        <v>250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97" t="s">
        <v>38</v>
      </c>
      <c r="C18" s="98"/>
      <c r="D18" s="29">
        <v>325</v>
      </c>
      <c r="E18" s="30" t="s">
        <v>39</v>
      </c>
      <c r="F18" s="31">
        <v>0.11</v>
      </c>
      <c r="G18" s="99"/>
      <c r="H18" s="100"/>
      <c r="I18" s="100"/>
      <c r="J18" s="101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10</v>
      </c>
      <c r="U18" s="36">
        <f>SUM(T18)*D18</f>
        <v>3250</v>
      </c>
      <c r="V18" s="37"/>
    </row>
    <row r="19" spans="1:24">
      <c r="A19" s="1">
        <v>2</v>
      </c>
      <c r="B19" s="82" t="s">
        <v>40</v>
      </c>
      <c r="C19" s="83"/>
      <c r="D19" s="38">
        <v>18</v>
      </c>
      <c r="E19" s="39" t="s">
        <v>39</v>
      </c>
      <c r="F19" s="40">
        <v>2E-3</v>
      </c>
      <c r="G19" s="84">
        <v>3.0000000000000001E-3</v>
      </c>
      <c r="H19" s="85"/>
      <c r="I19" s="85"/>
      <c r="J19" s="86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8.1</v>
      </c>
    </row>
    <row r="20" spans="1:24">
      <c r="A20" s="1">
        <v>3</v>
      </c>
      <c r="B20" s="82" t="s">
        <v>41</v>
      </c>
      <c r="C20" s="83"/>
      <c r="D20" s="38">
        <v>18</v>
      </c>
      <c r="E20" s="39" t="s">
        <v>39</v>
      </c>
      <c r="F20" s="40">
        <v>5.0000000000000001E-3</v>
      </c>
      <c r="G20" s="84"/>
      <c r="H20" s="85"/>
      <c r="I20" s="85"/>
      <c r="J20" s="86"/>
      <c r="K20" s="41"/>
      <c r="L20" s="41"/>
      <c r="M20" s="41"/>
      <c r="N20" s="41"/>
      <c r="O20" s="41"/>
      <c r="P20" s="41"/>
      <c r="Q20" s="41"/>
      <c r="R20" s="42"/>
      <c r="S20" s="43">
        <f t="shared" ref="S20:S29" si="0">SUM(F20:R20)</f>
        <v>5.0000000000000001E-3</v>
      </c>
      <c r="T20" s="44">
        <v>0.5</v>
      </c>
      <c r="U20" s="45">
        <f t="shared" ref="U20:U33" si="1">SUM(T20)*D20</f>
        <v>9</v>
      </c>
    </row>
    <row r="21" spans="1:24">
      <c r="A21" s="1">
        <v>4</v>
      </c>
      <c r="B21" s="82" t="s">
        <v>42</v>
      </c>
      <c r="C21" s="83"/>
      <c r="D21" s="38">
        <v>29</v>
      </c>
      <c r="E21" s="39" t="s">
        <v>39</v>
      </c>
      <c r="F21" s="40">
        <v>5.0000000000000001E-3</v>
      </c>
      <c r="G21" s="84"/>
      <c r="H21" s="85"/>
      <c r="I21" s="85"/>
      <c r="J21" s="86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0.5</v>
      </c>
      <c r="U21" s="45">
        <f t="shared" si="1"/>
        <v>14.5</v>
      </c>
      <c r="X21" s="1" t="s">
        <v>43</v>
      </c>
    </row>
    <row r="22" spans="1:24">
      <c r="A22" s="1">
        <v>5</v>
      </c>
      <c r="B22" s="47" t="s">
        <v>44</v>
      </c>
      <c r="C22" s="48"/>
      <c r="D22" s="38">
        <v>8</v>
      </c>
      <c r="E22" s="39" t="s">
        <v>45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7</v>
      </c>
      <c r="U22" s="45">
        <f t="shared" si="1"/>
        <v>56</v>
      </c>
    </row>
    <row r="23" spans="1:24">
      <c r="A23" s="1">
        <v>6</v>
      </c>
      <c r="B23" s="82" t="s">
        <v>46</v>
      </c>
      <c r="C23" s="83"/>
      <c r="D23" s="38">
        <v>105</v>
      </c>
      <c r="E23" s="39" t="s">
        <v>47</v>
      </c>
      <c r="F23" s="40">
        <v>0.01</v>
      </c>
      <c r="G23" s="84"/>
      <c r="H23" s="85"/>
      <c r="I23" s="85"/>
      <c r="J23" s="86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0.9</v>
      </c>
      <c r="U23" s="45">
        <f t="shared" si="1"/>
        <v>94.5</v>
      </c>
    </row>
    <row r="24" spans="1:24">
      <c r="A24" s="1">
        <v>7</v>
      </c>
      <c r="B24" s="47" t="s">
        <v>48</v>
      </c>
      <c r="C24" s="48"/>
      <c r="D24" s="38">
        <v>144</v>
      </c>
      <c r="E24" s="39" t="s">
        <v>39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</v>
      </c>
      <c r="U24" s="45">
        <f t="shared" si="1"/>
        <v>100.8</v>
      </c>
    </row>
    <row r="25" spans="1:24">
      <c r="A25" s="1">
        <v>8</v>
      </c>
      <c r="B25" s="82" t="s">
        <v>49</v>
      </c>
      <c r="C25" s="83"/>
      <c r="D25" s="38">
        <v>50</v>
      </c>
      <c r="E25" s="39" t="s">
        <v>39</v>
      </c>
      <c r="F25" s="40"/>
      <c r="G25" s="84">
        <v>0.05</v>
      </c>
      <c r="H25" s="85"/>
      <c r="I25" s="85"/>
      <c r="J25" s="86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4</v>
      </c>
      <c r="U25" s="45">
        <f t="shared" si="1"/>
        <v>200</v>
      </c>
    </row>
    <row r="26" spans="1:24">
      <c r="A26" s="1">
        <v>9</v>
      </c>
      <c r="B26" s="82" t="s">
        <v>50</v>
      </c>
      <c r="C26" s="83"/>
      <c r="D26" s="38">
        <v>407</v>
      </c>
      <c r="E26" s="39" t="s">
        <v>39</v>
      </c>
      <c r="F26" s="40"/>
      <c r="G26" s="84">
        <v>5.0000000000000001E-3</v>
      </c>
      <c r="H26" s="85"/>
      <c r="I26" s="85"/>
      <c r="J26" s="86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0.4</v>
      </c>
      <c r="U26" s="45">
        <f t="shared" si="1"/>
        <v>162.80000000000001</v>
      </c>
    </row>
    <row r="27" spans="1:24" ht="15.75" customHeight="1">
      <c r="A27" s="1">
        <v>10</v>
      </c>
      <c r="B27" s="82" t="s">
        <v>51</v>
      </c>
      <c r="C27" s="83"/>
      <c r="D27" s="38">
        <v>145</v>
      </c>
      <c r="E27" s="39" t="s">
        <v>39</v>
      </c>
      <c r="F27" s="40"/>
      <c r="G27" s="84"/>
      <c r="H27" s="85"/>
      <c r="I27" s="85"/>
      <c r="J27" s="86"/>
      <c r="K27" s="41">
        <v>0.06</v>
      </c>
      <c r="L27" s="41"/>
      <c r="M27" s="41"/>
      <c r="N27" s="41"/>
      <c r="O27" s="41"/>
      <c r="P27" s="41"/>
      <c r="Q27" s="41"/>
      <c r="R27" s="42"/>
      <c r="S27" s="43">
        <f t="shared" si="0"/>
        <v>0.06</v>
      </c>
      <c r="T27" s="44">
        <v>5</v>
      </c>
      <c r="U27" s="45">
        <f t="shared" si="1"/>
        <v>725</v>
      </c>
    </row>
    <row r="28" spans="1:24">
      <c r="A28" s="1">
        <v>11</v>
      </c>
      <c r="B28" s="82" t="s">
        <v>31</v>
      </c>
      <c r="C28" s="83"/>
      <c r="D28" s="52">
        <v>41.67</v>
      </c>
      <c r="E28" s="39" t="s">
        <v>39</v>
      </c>
      <c r="F28" s="53">
        <v>0.01</v>
      </c>
      <c r="G28" s="84"/>
      <c r="H28" s="85"/>
      <c r="I28" s="85"/>
      <c r="J28" s="86"/>
      <c r="K28" s="41"/>
      <c r="L28" s="41">
        <v>0.06</v>
      </c>
      <c r="M28" s="41"/>
      <c r="N28" s="41"/>
      <c r="O28" s="41"/>
      <c r="P28" s="41"/>
      <c r="Q28" s="41"/>
      <c r="R28" s="42"/>
      <c r="S28" s="43">
        <f t="shared" si="0"/>
        <v>6.9999999999999993E-2</v>
      </c>
      <c r="T28" s="44">
        <v>6</v>
      </c>
      <c r="U28" s="45">
        <f t="shared" si="1"/>
        <v>250.02</v>
      </c>
    </row>
    <row r="29" spans="1:24">
      <c r="A29" s="1">
        <v>12</v>
      </c>
      <c r="B29" s="82" t="s">
        <v>52</v>
      </c>
      <c r="C29" s="83"/>
      <c r="D29" s="38">
        <v>85</v>
      </c>
      <c r="E29" s="39" t="s">
        <v>53</v>
      </c>
      <c r="F29" s="40"/>
      <c r="G29" s="84"/>
      <c r="H29" s="85"/>
      <c r="I29" s="85"/>
      <c r="J29" s="86"/>
      <c r="K29" s="41"/>
      <c r="L29" s="41"/>
      <c r="M29" s="41">
        <v>4.0000000000000001E-3</v>
      </c>
      <c r="N29" s="41"/>
      <c r="O29" s="41"/>
      <c r="P29" s="41"/>
      <c r="Q29" s="41"/>
      <c r="R29" s="42"/>
      <c r="S29" s="43">
        <f t="shared" si="0"/>
        <v>4.0000000000000001E-3</v>
      </c>
      <c r="T29" s="44">
        <v>3</v>
      </c>
      <c r="U29" s="45">
        <f t="shared" si="1"/>
        <v>255</v>
      </c>
    </row>
    <row r="30" spans="1:24">
      <c r="A30" s="1">
        <v>13</v>
      </c>
      <c r="B30" s="47" t="s">
        <v>54</v>
      </c>
      <c r="C30" s="48"/>
      <c r="D30" s="38">
        <v>60</v>
      </c>
      <c r="E30" s="39" t="s">
        <v>39</v>
      </c>
      <c r="F30" s="40"/>
      <c r="G30" s="49"/>
      <c r="H30" s="50"/>
      <c r="I30" s="50"/>
      <c r="J30" s="51"/>
      <c r="K30" s="41"/>
      <c r="L30" s="41"/>
      <c r="M30" s="41">
        <v>0.02</v>
      </c>
      <c r="N30" s="41"/>
      <c r="O30" s="41"/>
      <c r="P30" s="41"/>
      <c r="Q30" s="41"/>
      <c r="R30" s="42"/>
      <c r="S30" s="43" t="s">
        <v>55</v>
      </c>
      <c r="T30" s="44">
        <v>1.7</v>
      </c>
      <c r="U30" s="45">
        <f t="shared" si="1"/>
        <v>102</v>
      </c>
    </row>
    <row r="31" spans="1:24">
      <c r="A31" s="1">
        <v>14</v>
      </c>
      <c r="B31" s="54" t="s">
        <v>33</v>
      </c>
      <c r="C31" s="55"/>
      <c r="D31" s="56">
        <v>40</v>
      </c>
      <c r="E31" s="57" t="s">
        <v>39</v>
      </c>
      <c r="F31" s="58"/>
      <c r="G31" s="59"/>
      <c r="H31" s="60"/>
      <c r="I31" s="60"/>
      <c r="J31" s="61"/>
      <c r="K31" s="62"/>
      <c r="L31" s="62"/>
      <c r="M31" s="62"/>
      <c r="N31" s="62">
        <v>0.23</v>
      </c>
      <c r="O31" s="62"/>
      <c r="P31" s="62"/>
      <c r="Q31" s="62"/>
      <c r="R31" s="63"/>
      <c r="S31" s="43" t="s">
        <v>56</v>
      </c>
      <c r="T31" s="44">
        <v>18</v>
      </c>
      <c r="U31" s="45">
        <f t="shared" si="1"/>
        <v>720</v>
      </c>
    </row>
    <row r="32" spans="1:24">
      <c r="A32" s="1">
        <v>15</v>
      </c>
      <c r="B32" s="54" t="s">
        <v>34</v>
      </c>
      <c r="C32" s="55"/>
      <c r="D32" s="56">
        <v>120</v>
      </c>
      <c r="E32" s="57" t="s">
        <v>39</v>
      </c>
      <c r="F32" s="58"/>
      <c r="G32" s="59"/>
      <c r="H32" s="60"/>
      <c r="I32" s="60"/>
      <c r="J32" s="61"/>
      <c r="K32" s="62"/>
      <c r="L32" s="62"/>
      <c r="M32" s="62"/>
      <c r="N32" s="62"/>
      <c r="O32" s="62">
        <v>0.23</v>
      </c>
      <c r="P32" s="62"/>
      <c r="Q32" s="62"/>
      <c r="R32" s="63"/>
      <c r="S32" s="43" t="s">
        <v>57</v>
      </c>
      <c r="T32" s="44">
        <v>19.399999999999999</v>
      </c>
      <c r="U32" s="45">
        <f t="shared" si="1"/>
        <v>2328</v>
      </c>
    </row>
    <row r="33" spans="1:21" ht="19.5" thickBot="1">
      <c r="A33" s="1">
        <v>16</v>
      </c>
      <c r="B33" s="75" t="s">
        <v>58</v>
      </c>
      <c r="C33" s="76"/>
      <c r="D33" s="64">
        <v>65</v>
      </c>
      <c r="E33" s="23" t="s">
        <v>47</v>
      </c>
      <c r="F33" s="65">
        <v>0.01</v>
      </c>
      <c r="G33" s="77"/>
      <c r="H33" s="78"/>
      <c r="I33" s="78"/>
      <c r="J33" s="79"/>
      <c r="K33" s="66"/>
      <c r="L33" s="66"/>
      <c r="M33" s="66">
        <v>0.1</v>
      </c>
      <c r="N33" s="66"/>
      <c r="O33" s="66"/>
      <c r="P33" s="66"/>
      <c r="Q33" s="66"/>
      <c r="R33" s="67"/>
      <c r="S33" s="68">
        <f>F33+M33</f>
        <v>0.11</v>
      </c>
      <c r="T33" s="44">
        <v>8</v>
      </c>
      <c r="U33" s="45">
        <f t="shared" si="1"/>
        <v>520</v>
      </c>
    </row>
    <row r="34" spans="1:21" ht="18.75" customHeight="1" thickBot="1">
      <c r="B34" s="69"/>
      <c r="C34" s="69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 t="s">
        <v>59</v>
      </c>
      <c r="S34" s="80">
        <f>SUM(U18:U33)</f>
        <v>8795.7200000000012</v>
      </c>
      <c r="T34" s="80"/>
      <c r="U34" s="81"/>
    </row>
    <row r="36" spans="1:21" ht="15" customHeight="1">
      <c r="B36" s="74" t="s">
        <v>60</v>
      </c>
      <c r="C36" s="74"/>
      <c r="D36" s="74" t="s">
        <v>61</v>
      </c>
      <c r="E36" s="74"/>
      <c r="F36" s="74"/>
      <c r="G36" s="74" t="s">
        <v>62</v>
      </c>
      <c r="H36" s="74"/>
      <c r="I36" s="74"/>
      <c r="J36" s="74"/>
      <c r="K36" s="74"/>
      <c r="O36" s="1" t="s">
        <v>63</v>
      </c>
      <c r="P36" s="74" t="s">
        <v>6</v>
      </c>
      <c r="Q36" s="74"/>
      <c r="R36" s="74" t="s">
        <v>64</v>
      </c>
      <c r="S36" s="74"/>
    </row>
    <row r="38" spans="1:21">
      <c r="B38" s="73" t="s">
        <v>65</v>
      </c>
      <c r="C38" s="73"/>
      <c r="D38" s="74" t="s">
        <v>61</v>
      </c>
      <c r="E38" s="74"/>
      <c r="F38" s="74"/>
      <c r="G38" s="74" t="s">
        <v>66</v>
      </c>
      <c r="H38" s="74"/>
      <c r="I38" s="74"/>
      <c r="J38" s="74"/>
      <c r="K38" s="74"/>
      <c r="O38" s="72" t="s">
        <v>67</v>
      </c>
      <c r="P38" s="74" t="s">
        <v>6</v>
      </c>
      <c r="Q38" s="74"/>
      <c r="R38" s="74" t="s">
        <v>68</v>
      </c>
      <c r="S38" s="74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3" name="Диапазон1"/>
  </protectedRanges>
  <mergeCells count="7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B9:C9"/>
    <mergeCell ref="D9:E9"/>
    <mergeCell ref="F9:J9"/>
    <mergeCell ref="K9:L9"/>
    <mergeCell ref="M9:N9"/>
    <mergeCell ref="O9:P9"/>
    <mergeCell ref="D10:M10"/>
    <mergeCell ref="N10:P10"/>
    <mergeCell ref="B12:C15"/>
    <mergeCell ref="D12:D15"/>
    <mergeCell ref="E12:E15"/>
    <mergeCell ref="F12:R12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3:C33"/>
    <mergeCell ref="G33:J33"/>
    <mergeCell ref="S34:U34"/>
    <mergeCell ref="B36:C36"/>
    <mergeCell ref="D36:F36"/>
    <mergeCell ref="G36:K36"/>
    <mergeCell ref="P36:Q36"/>
    <mergeCell ref="R36:S36"/>
    <mergeCell ref="B38:C38"/>
    <mergeCell ref="D38:F38"/>
    <mergeCell ref="G38:K38"/>
    <mergeCell ref="P38:Q38"/>
    <mergeCell ref="R38:S38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dcterms:created xsi:type="dcterms:W3CDTF">2022-12-23T06:21:12Z</dcterms:created>
  <dcterms:modified xsi:type="dcterms:W3CDTF">2022-12-23T06:33:29Z</dcterms:modified>
</cp:coreProperties>
</file>