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5" i="1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U27"/>
  <c r="W27"/>
  <c r="W28"/>
  <c r="U29"/>
  <c r="W29"/>
  <c r="U30"/>
  <c r="W30"/>
  <c r="U31"/>
  <c r="W31"/>
  <c r="U32"/>
  <c r="W32"/>
  <c r="U33"/>
  <c r="W33"/>
  <c r="U34"/>
  <c r="W34"/>
  <c r="U35"/>
  <c r="W35"/>
  <c r="U36"/>
  <c r="W36"/>
  <c r="U37"/>
  <c r="W37"/>
  <c r="U38" l="1"/>
  <c r="N9" s="1"/>
  <c r="P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<sst xmlns="http://schemas.openxmlformats.org/spreadsheetml/2006/main" count="103" uniqueCount="79">
  <si>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</si>
  <si>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</si>
  <si>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</si>
  <si>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</si>
  <si>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</si>
  <si>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</si>
  <si>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</si>
  <si>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</si>
  <si>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</si>
  <si>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</si>
  <si>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</si>
  <si>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</si>
  <si>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</si>
  <si>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</si>
  <si>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</si>
  <si>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</si>
  <si>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</si>
  <si>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</si>
  <si>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</si>
  <si>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</si>
  <si>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</si>
  <si>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</si>
  <si>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</si>
  <si>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</si>
  <si>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</si>
  <si>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</si>
  <si>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</si>
  <si>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</si>
  <si>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</si>
  <si>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</si>
  <si>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</si>
  <si>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</si>
  <si>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</si>
  <si>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</si>
  <si>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</si>
  <si>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</si>
  <si>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</si>
  <si>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</si>
  <si>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</si>
  <si>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</si>
  <si>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</si>
  <si>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</si>
  <si>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</si>
  <si>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</si>
  <si>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</si>
  <si>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</si>
  <si>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</si>
  <si>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</si>
  <si>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</si>
  <si>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</si>
  <si>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</si>
  <si>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</si>
  <si>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</si>
  <si>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</si>
  <si>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</si>
  <si>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</si>
  <si>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</si>
  <si>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</si>
  <si>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</si>
  <si>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</si>
  <si>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</si>
  <si>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</si>
  <si>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</si>
  <si>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</si>
  <si>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</si>
  <si>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</si>
  <si>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</si>
  <si>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</si>
  <si>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</si>
  <si>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</si>
  <si>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</si>
  <si>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</si>
  <si>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</si>
  <si>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</si>
  <si>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</si>
  <si>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Капуста</t>
  </si>
  <si>
    <t>Салат капустно-морковный</t>
  </si>
  <si>
    <t>28.12.2022г</t>
  </si>
  <si>
    <t>0,085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</si>
</sst>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zoomScale="80" zoomScaleNormal="80" workbookViewId="0">
      <selection activeCell="S9" sqref="S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G1" s="140" t="s">
        <v>71</v>
      </c>
      <c r="H1" s="140"/>
      <c r="I1" s="140"/>
      <c r="J1" s="140"/>
      <c r="K1" s="140"/>
      <c r="L1" s="140"/>
      <c r="M1" s="140"/>
      <c r="N1" s="140"/>
      <c r="O1" s="61"/>
      <c r="P1" s="60"/>
    </row>
    <row r="2" spans="2:23" ht="15" customHeight="1">
      <c r="B2" s="1" t="s">
        <v>73</v>
      </c>
      <c r="C2" s="71" t="s">
        <v>70</v>
      </c>
      <c r="D2" s="71"/>
      <c r="E2" s="141" t="s">
        <v>74</v>
      </c>
      <c r="F2" s="141"/>
      <c r="G2" s="140" t="s">
        <v>69</v>
      </c>
      <c r="H2" s="140"/>
      <c r="I2" s="140"/>
      <c r="J2" s="140"/>
      <c r="K2" s="71" t="s">
        <v>68</v>
      </c>
      <c r="L2" s="71"/>
      <c r="M2" s="71"/>
      <c r="N2" s="71"/>
      <c r="O2" s="3"/>
      <c r="Q2" s="71" t="s">
        <v>67</v>
      </c>
      <c r="R2" s="71"/>
      <c r="S2" s="71" t="s">
        <v>1</v>
      </c>
      <c r="T2" s="71"/>
      <c r="U2" s="130" t="s">
        <v>66</v>
      </c>
      <c r="V2" s="130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77</v>
      </c>
      <c r="G4" s="3"/>
      <c r="H4" s="57"/>
      <c r="I4" s="3"/>
      <c r="J4" s="57"/>
      <c r="K4" s="3" t="s">
        <v>65</v>
      </c>
      <c r="L4" s="3"/>
      <c r="T4" s="71" t="s">
        <v>64</v>
      </c>
      <c r="U4" s="71"/>
    </row>
    <row r="5" spans="2:23" ht="15" customHeight="1">
      <c r="B5" s="131" t="s">
        <v>63</v>
      </c>
      <c r="C5" s="112"/>
      <c r="D5" s="120" t="s">
        <v>62</v>
      </c>
      <c r="E5" s="121"/>
      <c r="F5" s="120" t="s">
        <v>61</v>
      </c>
      <c r="G5" s="136"/>
      <c r="H5" s="136"/>
      <c r="I5" s="136"/>
      <c r="J5" s="136"/>
      <c r="K5" s="120" t="s">
        <v>60</v>
      </c>
      <c r="L5" s="136"/>
      <c r="M5" s="121"/>
      <c r="N5" s="136" t="s">
        <v>59</v>
      </c>
      <c r="O5" s="136"/>
      <c r="P5" s="121"/>
      <c r="Q5" s="120" t="s">
        <v>58</v>
      </c>
      <c r="R5" s="121"/>
      <c r="T5" s="139" t="s">
        <v>57</v>
      </c>
      <c r="U5" s="139"/>
    </row>
    <row r="6" spans="2:23">
      <c r="B6" s="132"/>
      <c r="C6" s="133"/>
      <c r="D6" s="122"/>
      <c r="E6" s="123"/>
      <c r="F6" s="122"/>
      <c r="G6" s="137"/>
      <c r="H6" s="137"/>
      <c r="I6" s="137"/>
      <c r="J6" s="137"/>
      <c r="K6" s="122"/>
      <c r="L6" s="137"/>
      <c r="M6" s="123"/>
      <c r="N6" s="137"/>
      <c r="O6" s="137"/>
      <c r="P6" s="123"/>
      <c r="Q6" s="122"/>
      <c r="R6" s="123"/>
      <c r="T6" s="139">
        <v>504202</v>
      </c>
      <c r="U6" s="139"/>
    </row>
    <row r="7" spans="2:23" ht="19.5" customHeight="1" thickBot="1">
      <c r="B7" s="134"/>
      <c r="C7" s="135"/>
      <c r="D7" s="122"/>
      <c r="E7" s="123"/>
      <c r="F7" s="122"/>
      <c r="G7" s="137"/>
      <c r="H7" s="137"/>
      <c r="I7" s="137"/>
      <c r="J7" s="137"/>
      <c r="K7" s="122"/>
      <c r="L7" s="137"/>
      <c r="M7" s="123"/>
      <c r="N7" s="137"/>
      <c r="O7" s="137"/>
      <c r="P7" s="123"/>
      <c r="Q7" s="122"/>
      <c r="R7" s="123"/>
    </row>
    <row r="8" spans="2:23" ht="63" customHeight="1" thickBot="1">
      <c r="B8" s="56" t="s">
        <v>56</v>
      </c>
      <c r="C8" s="55" t="s">
        <v>55</v>
      </c>
      <c r="D8" s="124"/>
      <c r="E8" s="125"/>
      <c r="F8" s="124"/>
      <c r="G8" s="138"/>
      <c r="H8" s="138"/>
      <c r="I8" s="138"/>
      <c r="J8" s="138"/>
      <c r="K8" s="124"/>
      <c r="L8" s="138"/>
      <c r="M8" s="125"/>
      <c r="N8" s="138"/>
      <c r="O8" s="138"/>
      <c r="P8" s="125"/>
      <c r="Q8" s="124"/>
      <c r="R8" s="125"/>
    </row>
    <row r="9" spans="2:23" ht="24" customHeight="1" thickBot="1">
      <c r="B9" s="126"/>
      <c r="C9" s="127"/>
      <c r="D9" s="128">
        <v>55</v>
      </c>
      <c r="E9" s="129"/>
      <c r="F9" s="115">
        <v>114</v>
      </c>
      <c r="G9" s="116"/>
      <c r="H9" s="116"/>
      <c r="I9" s="116"/>
      <c r="J9" s="116"/>
      <c r="K9" s="117">
        <f>SUM(F9)*D9</f>
        <v>6270</v>
      </c>
      <c r="L9" s="82"/>
      <c r="M9" s="83"/>
      <c r="N9" s="82">
        <f>SUM(U38)/Q9</f>
        <v>93.349454545454549</v>
      </c>
      <c r="O9" s="82"/>
      <c r="P9" s="83"/>
      <c r="Q9" s="118">
        <v>44</v>
      </c>
      <c r="R9" s="119"/>
    </row>
    <row r="10" spans="2:23" ht="24.75" customHeight="1" thickBot="1">
      <c r="B10" s="3"/>
      <c r="C10" s="3"/>
      <c r="D10" s="101" t="s">
        <v>54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54"/>
      <c r="P10" s="82">
        <f>N9*Q9</f>
        <v>4107.3760000000002</v>
      </c>
      <c r="Q10" s="82"/>
      <c r="R10" s="83"/>
    </row>
    <row r="11" spans="2:23" ht="19.5" thickBot="1"/>
    <row r="12" spans="2:23" ht="21" customHeight="1" thickBot="1">
      <c r="B12" s="120" t="s">
        <v>53</v>
      </c>
      <c r="C12" s="121"/>
      <c r="D12" s="121" t="s">
        <v>52</v>
      </c>
      <c r="E12" s="107" t="s">
        <v>51</v>
      </c>
      <c r="F12" s="101" t="s">
        <v>50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3"/>
      <c r="U12" s="104" t="s">
        <v>49</v>
      </c>
      <c r="V12" s="107" t="s">
        <v>48</v>
      </c>
      <c r="W12" s="97" t="s">
        <v>47</v>
      </c>
    </row>
    <row r="13" spans="2:23" ht="17.25" customHeight="1" thickBot="1">
      <c r="B13" s="122"/>
      <c r="C13" s="123"/>
      <c r="D13" s="123"/>
      <c r="E13" s="108"/>
      <c r="F13" s="101" t="s">
        <v>46</v>
      </c>
      <c r="G13" s="102"/>
      <c r="H13" s="102"/>
      <c r="I13" s="102"/>
      <c r="J13" s="102"/>
      <c r="K13" s="102"/>
      <c r="L13" s="54"/>
      <c r="M13" s="101" t="s">
        <v>45</v>
      </c>
      <c r="N13" s="102"/>
      <c r="O13" s="102"/>
      <c r="P13" s="102"/>
      <c r="Q13" s="103"/>
      <c r="R13" s="101" t="s">
        <v>44</v>
      </c>
      <c r="S13" s="102"/>
      <c r="T13" s="103"/>
      <c r="U13" s="105"/>
      <c r="V13" s="108"/>
      <c r="W13" s="98"/>
    </row>
    <row r="14" spans="2:23" ht="71.25" customHeight="1" thickBot="1">
      <c r="B14" s="122"/>
      <c r="C14" s="123"/>
      <c r="D14" s="123"/>
      <c r="E14" s="108"/>
      <c r="F14" s="53" t="s">
        <v>43</v>
      </c>
      <c r="G14" s="100" t="s">
        <v>42</v>
      </c>
      <c r="H14" s="100"/>
      <c r="I14" s="100"/>
      <c r="J14" s="100"/>
      <c r="K14" s="51" t="s">
        <v>41</v>
      </c>
      <c r="L14" s="62" t="s">
        <v>76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05"/>
      <c r="V14" s="108"/>
      <c r="W14" s="98"/>
    </row>
    <row r="15" spans="2:23" ht="15.75" customHeight="1" thickBot="1">
      <c r="B15" s="124"/>
      <c r="C15" s="125"/>
      <c r="D15" s="125"/>
      <c r="E15" s="109"/>
      <c r="F15" s="40"/>
      <c r="G15" s="91"/>
      <c r="H15" s="91"/>
      <c r="I15" s="91"/>
      <c r="J15" s="91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06"/>
      <c r="V15" s="109"/>
      <c r="W15" s="99"/>
    </row>
    <row r="16" spans="2:23">
      <c r="B16" s="110" t="s">
        <v>36</v>
      </c>
      <c r="C16" s="111"/>
      <c r="D16" s="48"/>
      <c r="E16" s="43"/>
      <c r="F16" s="47">
        <f>Q9</f>
        <v>44</v>
      </c>
      <c r="G16" s="112">
        <f>Q9</f>
        <v>44</v>
      </c>
      <c r="H16" s="113"/>
      <c r="I16" s="113"/>
      <c r="J16" s="114"/>
      <c r="K16" s="46">
        <f>Q9</f>
        <v>44</v>
      </c>
      <c r="L16" s="46">
        <v>80</v>
      </c>
      <c r="M16" s="46">
        <f>Q9</f>
        <v>44</v>
      </c>
      <c r="N16" s="46">
        <f>Q9</f>
        <v>44</v>
      </c>
      <c r="O16" s="46">
        <v>80</v>
      </c>
      <c r="P16" s="46">
        <f>Q9</f>
        <v>44</v>
      </c>
      <c r="Q16" s="46">
        <f>Q9</f>
        <v>44</v>
      </c>
      <c r="R16" s="46">
        <f>Q9</f>
        <v>44</v>
      </c>
      <c r="S16" s="46">
        <f>Q9</f>
        <v>44</v>
      </c>
      <c r="T16" s="45">
        <f>Q9</f>
        <v>44</v>
      </c>
      <c r="U16" s="44"/>
      <c r="V16" s="43"/>
      <c r="W16" s="42"/>
    </row>
    <row r="17" spans="1:23" ht="19.5" thickBot="1">
      <c r="B17" s="89" t="s">
        <v>35</v>
      </c>
      <c r="C17" s="90"/>
      <c r="D17" s="41"/>
      <c r="E17" s="13" t="s">
        <v>34</v>
      </c>
      <c r="F17" s="40">
        <v>200</v>
      </c>
      <c r="G17" s="91">
        <v>200</v>
      </c>
      <c r="H17" s="91"/>
      <c r="I17" s="91"/>
      <c r="J17" s="91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92" t="s">
        <v>33</v>
      </c>
      <c r="C18" s="93"/>
      <c r="D18" s="34">
        <v>30</v>
      </c>
      <c r="E18" s="33" t="s">
        <v>11</v>
      </c>
      <c r="F18" s="32"/>
      <c r="G18" s="94"/>
      <c r="H18" s="95"/>
      <c r="I18" s="95"/>
      <c r="J18" s="96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7" si="0">SUM(F18:T18)</f>
        <v>0.16</v>
      </c>
      <c r="V18" s="28">
        <v>15</v>
      </c>
      <c r="W18" s="27">
        <f t="shared" ref="W18:W37" si="1">SUM(V18)*D18</f>
        <v>450</v>
      </c>
    </row>
    <row r="19" spans="1:23">
      <c r="A19" s="1">
        <v>2</v>
      </c>
      <c r="B19" s="84" t="s">
        <v>32</v>
      </c>
      <c r="C19" s="85"/>
      <c r="D19" s="23">
        <v>24</v>
      </c>
      <c r="E19" s="19" t="s">
        <v>11</v>
      </c>
      <c r="F19" s="22"/>
      <c r="G19" s="86"/>
      <c r="H19" s="87"/>
      <c r="I19" s="87"/>
      <c r="J19" s="88"/>
      <c r="K19" s="17"/>
      <c r="L19" s="17">
        <v>2.5999999999999999E-2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3.1E-2</v>
      </c>
      <c r="V19" s="8">
        <v>1.58</v>
      </c>
      <c r="W19" s="7">
        <f t="shared" si="1"/>
        <v>37.92</v>
      </c>
    </row>
    <row r="20" spans="1:23">
      <c r="A20" s="1">
        <v>3</v>
      </c>
      <c r="B20" s="84" t="s">
        <v>31</v>
      </c>
      <c r="C20" s="85"/>
      <c r="D20" s="23">
        <v>37</v>
      </c>
      <c r="E20" s="19" t="s">
        <v>11</v>
      </c>
      <c r="F20" s="22"/>
      <c r="G20" s="86"/>
      <c r="H20" s="87"/>
      <c r="I20" s="87"/>
      <c r="J20" s="88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2.9</v>
      </c>
      <c r="W20" s="7">
        <f t="shared" si="1"/>
        <v>107.3</v>
      </c>
    </row>
    <row r="21" spans="1:23">
      <c r="A21" s="1">
        <v>4</v>
      </c>
      <c r="B21" s="84" t="s">
        <v>30</v>
      </c>
      <c r="C21" s="85"/>
      <c r="D21" s="23">
        <v>18</v>
      </c>
      <c r="E21" s="19" t="s">
        <v>11</v>
      </c>
      <c r="F21" s="22"/>
      <c r="G21" s="86"/>
      <c r="H21" s="87"/>
      <c r="I21" s="87"/>
      <c r="J21" s="88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18</v>
      </c>
    </row>
    <row r="22" spans="1:23">
      <c r="A22" s="1">
        <v>5</v>
      </c>
      <c r="B22" s="84" t="s">
        <v>29</v>
      </c>
      <c r="C22" s="85"/>
      <c r="D22" s="23">
        <v>33</v>
      </c>
      <c r="E22" s="19" t="s">
        <v>13</v>
      </c>
      <c r="F22" s="22"/>
      <c r="G22" s="86"/>
      <c r="H22" s="87"/>
      <c r="I22" s="87"/>
      <c r="J22" s="88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84" t="s">
        <v>28</v>
      </c>
      <c r="C23" s="85"/>
      <c r="D23" s="23">
        <v>105</v>
      </c>
      <c r="E23" s="19" t="s">
        <v>16</v>
      </c>
      <c r="F23" s="22"/>
      <c r="G23" s="86"/>
      <c r="H23" s="87"/>
      <c r="I23" s="87"/>
      <c r="J23" s="88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0.5</v>
      </c>
      <c r="W23" s="7">
        <f t="shared" si="1"/>
        <v>52.5</v>
      </c>
    </row>
    <row r="24" spans="1:23">
      <c r="A24" s="1">
        <v>7</v>
      </c>
      <c r="B24" s="84" t="s">
        <v>27</v>
      </c>
      <c r="C24" s="85"/>
      <c r="D24" s="23">
        <v>144</v>
      </c>
      <c r="E24" s="19" t="s">
        <v>11</v>
      </c>
      <c r="F24" s="22"/>
      <c r="G24" s="86"/>
      <c r="H24" s="87"/>
      <c r="I24" s="87"/>
      <c r="J24" s="88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28.8</v>
      </c>
    </row>
    <row r="25" spans="1:23">
      <c r="A25" s="1">
        <v>8</v>
      </c>
      <c r="B25" s="64" t="s">
        <v>26</v>
      </c>
      <c r="C25" s="65"/>
      <c r="D25" s="23">
        <v>160</v>
      </c>
      <c r="E25" s="69" t="s">
        <v>11</v>
      </c>
      <c r="F25" s="22"/>
      <c r="G25" s="66"/>
      <c r="H25" s="67"/>
      <c r="I25" s="67"/>
      <c r="J25" s="68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63"/>
      <c r="U25" s="9" t="s">
        <v>78</v>
      </c>
      <c r="V25" s="8">
        <v>3.5</v>
      </c>
      <c r="W25" s="7">
        <f t="shared" si="1"/>
        <v>560</v>
      </c>
    </row>
    <row r="26" spans="1:23">
      <c r="A26" s="1">
        <v>9</v>
      </c>
      <c r="B26" s="84" t="s">
        <v>26</v>
      </c>
      <c r="C26" s="85"/>
      <c r="D26" s="23">
        <v>150</v>
      </c>
      <c r="E26" s="19" t="s">
        <v>11</v>
      </c>
      <c r="F26" s="22"/>
      <c r="G26" s="86"/>
      <c r="H26" s="87"/>
      <c r="I26" s="87"/>
      <c r="J26" s="88"/>
      <c r="K26" s="17"/>
      <c r="L26" s="17"/>
      <c r="M26" s="17"/>
      <c r="N26" s="17">
        <v>8.5000000000000006E-2</v>
      </c>
      <c r="O26" s="17"/>
      <c r="P26" s="17"/>
      <c r="Q26" s="17"/>
      <c r="R26" s="17"/>
      <c r="S26" s="17"/>
      <c r="T26" s="21"/>
      <c r="U26" s="9">
        <f t="shared" si="0"/>
        <v>8.5000000000000006E-2</v>
      </c>
      <c r="V26" s="8">
        <v>4</v>
      </c>
      <c r="W26" s="7">
        <f t="shared" si="1"/>
        <v>600</v>
      </c>
    </row>
    <row r="27" spans="1:23" ht="15.75" customHeight="1">
      <c r="A27" s="1">
        <v>10</v>
      </c>
      <c r="B27" s="84" t="s">
        <v>25</v>
      </c>
      <c r="C27" s="85"/>
      <c r="D27" s="23">
        <v>8</v>
      </c>
      <c r="E27" s="19" t="s">
        <v>24</v>
      </c>
      <c r="F27" s="22"/>
      <c r="G27" s="86"/>
      <c r="H27" s="87"/>
      <c r="I27" s="87"/>
      <c r="J27" s="88"/>
      <c r="K27" s="17"/>
      <c r="L27" s="17"/>
      <c r="M27" s="17"/>
      <c r="N27" s="17">
        <v>6.0000000000000001E-3</v>
      </c>
      <c r="O27" s="17"/>
      <c r="P27" s="17"/>
      <c r="Q27" s="17"/>
      <c r="R27" s="17"/>
      <c r="S27" s="17"/>
      <c r="T27" s="21"/>
      <c r="U27" s="9">
        <f t="shared" si="0"/>
        <v>6.0000000000000001E-3</v>
      </c>
      <c r="V27" s="26">
        <v>6</v>
      </c>
      <c r="W27" s="7">
        <f t="shared" si="1"/>
        <v>48</v>
      </c>
    </row>
    <row r="28" spans="1:23">
      <c r="A28" s="1">
        <v>11</v>
      </c>
      <c r="B28" s="84" t="s">
        <v>23</v>
      </c>
      <c r="C28" s="85"/>
      <c r="D28" s="25">
        <v>41.67</v>
      </c>
      <c r="E28" s="19" t="s">
        <v>11</v>
      </c>
      <c r="F28" s="24"/>
      <c r="G28" s="86"/>
      <c r="H28" s="87"/>
      <c r="I28" s="87"/>
      <c r="J28" s="88"/>
      <c r="K28" s="17">
        <v>0.03</v>
      </c>
      <c r="L28" s="17"/>
      <c r="M28" s="17"/>
      <c r="N28" s="17">
        <v>0.01</v>
      </c>
      <c r="O28" s="17"/>
      <c r="P28" s="17"/>
      <c r="Q28" s="17">
        <v>0.05</v>
      </c>
      <c r="R28" s="17"/>
      <c r="S28" s="17">
        <v>0.03</v>
      </c>
      <c r="T28" s="21"/>
      <c r="U28" s="9" t="s">
        <v>22</v>
      </c>
      <c r="V28" s="8">
        <v>9.6</v>
      </c>
      <c r="W28" s="7">
        <f t="shared" si="1"/>
        <v>400.03199999999998</v>
      </c>
    </row>
    <row r="29" spans="1:23">
      <c r="A29" s="1">
        <v>12</v>
      </c>
      <c r="B29" s="84" t="s">
        <v>75</v>
      </c>
      <c r="C29" s="85"/>
      <c r="D29" s="23">
        <v>15</v>
      </c>
      <c r="E29" s="19" t="s">
        <v>11</v>
      </c>
      <c r="F29" s="22"/>
      <c r="G29" s="86"/>
      <c r="H29" s="87"/>
      <c r="I29" s="87"/>
      <c r="J29" s="88"/>
      <c r="K29" s="17"/>
      <c r="L29" s="17">
        <v>2.5999999999999999E-2</v>
      </c>
      <c r="M29" s="17"/>
      <c r="N29" s="17"/>
      <c r="O29" s="17"/>
      <c r="P29" s="17"/>
      <c r="Q29" s="17"/>
      <c r="R29" s="17"/>
      <c r="S29" s="17"/>
      <c r="T29" s="21"/>
      <c r="U29" s="9">
        <f t="shared" ref="U29:U37" si="2">SUM(F29:T29)</f>
        <v>2.5999999999999999E-2</v>
      </c>
      <c r="V29" s="8">
        <v>4</v>
      </c>
      <c r="W29" s="7">
        <f t="shared" si="1"/>
        <v>60</v>
      </c>
    </row>
    <row r="30" spans="1:23">
      <c r="A30" s="1">
        <v>13</v>
      </c>
      <c r="B30" s="84" t="s">
        <v>21</v>
      </c>
      <c r="C30" s="85"/>
      <c r="D30" s="23">
        <v>407</v>
      </c>
      <c r="E30" s="19" t="s">
        <v>11</v>
      </c>
      <c r="F30" s="22"/>
      <c r="G30" s="86"/>
      <c r="H30" s="87"/>
      <c r="I30" s="87"/>
      <c r="J30" s="88"/>
      <c r="K30" s="17">
        <v>5.0000000000000001E-3</v>
      </c>
      <c r="L30" s="17"/>
      <c r="M30" s="17"/>
      <c r="N30" s="17"/>
      <c r="O30" s="17"/>
      <c r="P30" s="17"/>
      <c r="Q30" s="17"/>
      <c r="R30" s="17"/>
      <c r="S30" s="17"/>
      <c r="T30" s="21"/>
      <c r="U30" s="9">
        <f t="shared" si="2"/>
        <v>5.0000000000000001E-3</v>
      </c>
      <c r="V30" s="8">
        <v>0.36</v>
      </c>
      <c r="W30" s="7">
        <f t="shared" si="1"/>
        <v>146.51999999999998</v>
      </c>
    </row>
    <row r="31" spans="1:23">
      <c r="A31" s="1">
        <v>14</v>
      </c>
      <c r="B31" s="84" t="s">
        <v>20</v>
      </c>
      <c r="C31" s="85"/>
      <c r="D31" s="23">
        <v>39</v>
      </c>
      <c r="E31" s="19" t="s">
        <v>11</v>
      </c>
      <c r="F31" s="22"/>
      <c r="G31" s="86"/>
      <c r="H31" s="87"/>
      <c r="I31" s="87"/>
      <c r="J31" s="88"/>
      <c r="K31" s="17"/>
      <c r="L31" s="17"/>
      <c r="M31" s="17"/>
      <c r="N31" s="17"/>
      <c r="O31" s="17"/>
      <c r="P31" s="17">
        <v>7.0000000000000001E-3</v>
      </c>
      <c r="Q31" s="17"/>
      <c r="R31" s="17"/>
      <c r="S31" s="17"/>
      <c r="T31" s="21"/>
      <c r="U31" s="9">
        <f t="shared" si="2"/>
        <v>7.0000000000000001E-3</v>
      </c>
      <c r="V31" s="8">
        <v>3</v>
      </c>
      <c r="W31" s="7">
        <f t="shared" si="1"/>
        <v>117</v>
      </c>
    </row>
    <row r="32" spans="1:23">
      <c r="A32" s="1">
        <v>15</v>
      </c>
      <c r="B32" s="84" t="s">
        <v>19</v>
      </c>
      <c r="C32" s="85"/>
      <c r="D32" s="23">
        <v>60</v>
      </c>
      <c r="E32" s="19" t="s">
        <v>11</v>
      </c>
      <c r="F32" s="22">
        <v>3.0000000000000001E-3</v>
      </c>
      <c r="G32" s="86">
        <v>0.01</v>
      </c>
      <c r="H32" s="87"/>
      <c r="I32" s="87"/>
      <c r="J32" s="88"/>
      <c r="K32" s="17"/>
      <c r="L32" s="17"/>
      <c r="M32" s="17"/>
      <c r="N32" s="17"/>
      <c r="O32" s="17"/>
      <c r="P32" s="17">
        <v>0.01</v>
      </c>
      <c r="Q32" s="17"/>
      <c r="R32" s="17"/>
      <c r="S32" s="17"/>
      <c r="T32" s="21"/>
      <c r="U32" s="9">
        <f t="shared" si="2"/>
        <v>2.3E-2</v>
      </c>
      <c r="V32" s="8">
        <v>3</v>
      </c>
      <c r="W32" s="7">
        <f t="shared" si="1"/>
        <v>180</v>
      </c>
    </row>
    <row r="33" spans="1:23">
      <c r="A33" s="1">
        <v>16</v>
      </c>
      <c r="B33" s="72" t="s">
        <v>18</v>
      </c>
      <c r="C33" s="73"/>
      <c r="D33" s="20">
        <v>79</v>
      </c>
      <c r="E33" s="19" t="s">
        <v>11</v>
      </c>
      <c r="F33" s="18"/>
      <c r="G33" s="74"/>
      <c r="H33" s="75"/>
      <c r="I33" s="75"/>
      <c r="J33" s="76"/>
      <c r="K33" s="17"/>
      <c r="L33" s="17"/>
      <c r="M33" s="17"/>
      <c r="N33" s="17"/>
      <c r="O33" s="17"/>
      <c r="P33" s="17"/>
      <c r="Q33" s="17"/>
      <c r="R33" s="17">
        <v>0.02</v>
      </c>
      <c r="S33" s="17"/>
      <c r="T33" s="21"/>
      <c r="U33" s="9">
        <f t="shared" si="2"/>
        <v>0.02</v>
      </c>
      <c r="V33" s="8">
        <v>1.6</v>
      </c>
      <c r="W33" s="7">
        <f t="shared" si="1"/>
        <v>126.4</v>
      </c>
    </row>
    <row r="34" spans="1:23">
      <c r="A34" s="1">
        <v>17</v>
      </c>
      <c r="B34" s="72" t="s">
        <v>17</v>
      </c>
      <c r="C34" s="73"/>
      <c r="D34" s="20">
        <v>65</v>
      </c>
      <c r="E34" s="19" t="s">
        <v>16</v>
      </c>
      <c r="F34" s="18">
        <v>0.06</v>
      </c>
      <c r="G34" s="74">
        <v>0.05</v>
      </c>
      <c r="H34" s="75"/>
      <c r="I34" s="75"/>
      <c r="J34" s="76"/>
      <c r="K34" s="17"/>
      <c r="L34" s="17"/>
      <c r="M34" s="17"/>
      <c r="N34" s="17"/>
      <c r="O34" s="17">
        <v>0.01</v>
      </c>
      <c r="P34" s="17"/>
      <c r="Q34" s="17"/>
      <c r="R34" s="17">
        <v>0.06</v>
      </c>
      <c r="S34" s="17"/>
      <c r="T34" s="21"/>
      <c r="U34" s="9">
        <f t="shared" si="2"/>
        <v>0.18</v>
      </c>
      <c r="V34" s="8">
        <v>15</v>
      </c>
      <c r="W34" s="7">
        <f t="shared" si="1"/>
        <v>975</v>
      </c>
    </row>
    <row r="35" spans="1:23">
      <c r="A35" s="1">
        <v>18</v>
      </c>
      <c r="B35" s="72" t="s">
        <v>15</v>
      </c>
      <c r="C35" s="73"/>
      <c r="D35" s="20">
        <v>36</v>
      </c>
      <c r="E35" s="19" t="s">
        <v>11</v>
      </c>
      <c r="F35" s="18">
        <v>2.5000000000000001E-2</v>
      </c>
      <c r="G35" s="74"/>
      <c r="H35" s="75"/>
      <c r="I35" s="75"/>
      <c r="J35" s="76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2.5000000000000001E-2</v>
      </c>
      <c r="V35" s="8">
        <v>2</v>
      </c>
      <c r="W35" s="7">
        <f t="shared" si="1"/>
        <v>72</v>
      </c>
    </row>
    <row r="36" spans="1:23">
      <c r="A36" s="1">
        <v>19</v>
      </c>
      <c r="B36" s="72" t="s">
        <v>14</v>
      </c>
      <c r="C36" s="73"/>
      <c r="D36" s="20">
        <v>80</v>
      </c>
      <c r="E36" s="19" t="s">
        <v>13</v>
      </c>
      <c r="F36" s="18"/>
      <c r="G36" s="74">
        <v>2E-3</v>
      </c>
      <c r="H36" s="75"/>
      <c r="I36" s="75"/>
      <c r="J36" s="76"/>
      <c r="K36" s="17"/>
      <c r="L36" s="17"/>
      <c r="M36" s="17"/>
      <c r="N36" s="17"/>
      <c r="O36" s="17"/>
      <c r="P36" s="17"/>
      <c r="Q36" s="17"/>
      <c r="R36" s="17"/>
      <c r="S36" s="17"/>
      <c r="T36" s="16"/>
      <c r="U36" s="9">
        <f t="shared" si="2"/>
        <v>2E-3</v>
      </c>
      <c r="V36" s="15">
        <v>1</v>
      </c>
      <c r="W36" s="7">
        <f t="shared" si="1"/>
        <v>80</v>
      </c>
    </row>
    <row r="37" spans="1:23" ht="19.5" thickBot="1">
      <c r="A37" s="1">
        <v>20</v>
      </c>
      <c r="B37" s="77" t="s">
        <v>12</v>
      </c>
      <c r="C37" s="78"/>
      <c r="D37" s="14">
        <v>18</v>
      </c>
      <c r="E37" s="13" t="s">
        <v>11</v>
      </c>
      <c r="F37" s="12"/>
      <c r="G37" s="79"/>
      <c r="H37" s="80"/>
      <c r="I37" s="80"/>
      <c r="J37" s="81"/>
      <c r="K37" s="11"/>
      <c r="L37" s="11"/>
      <c r="M37" s="11"/>
      <c r="N37" s="11"/>
      <c r="O37" s="11"/>
      <c r="P37" s="11"/>
      <c r="Q37" s="11"/>
      <c r="R37" s="11"/>
      <c r="S37" s="11"/>
      <c r="T37" s="10">
        <v>5.0000000000000001E-3</v>
      </c>
      <c r="U37" s="9">
        <f t="shared" si="2"/>
        <v>5.0000000000000001E-3</v>
      </c>
      <c r="V37" s="8">
        <v>0.82799999999999996</v>
      </c>
      <c r="W37" s="7">
        <f t="shared" si="1"/>
        <v>14.904</v>
      </c>
    </row>
    <row r="38" spans="1:23" ht="18.75" customHeight="1" thickBot="1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6" t="s">
        <v>10</v>
      </c>
      <c r="U38" s="82">
        <f>SUM(W18:W37)</f>
        <v>4107.3760000000002</v>
      </c>
      <c r="V38" s="82"/>
      <c r="W38" s="83"/>
    </row>
    <row r="39" spans="1:2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" customHeight="1">
      <c r="B40" s="71" t="s">
        <v>9</v>
      </c>
      <c r="C40" s="71"/>
      <c r="D40" s="71" t="s">
        <v>4</v>
      </c>
      <c r="E40" s="71"/>
      <c r="F40" s="71"/>
      <c r="G40" s="71" t="s">
        <v>8</v>
      </c>
      <c r="H40" s="71"/>
      <c r="I40" s="71"/>
      <c r="J40" s="71"/>
      <c r="K40" s="71"/>
      <c r="L40" s="3"/>
      <c r="Q40" s="1" t="s">
        <v>7</v>
      </c>
      <c r="R40" s="71" t="s">
        <v>1</v>
      </c>
      <c r="S40" s="71"/>
      <c r="T40" s="71" t="s">
        <v>6</v>
      </c>
      <c r="U40" s="71"/>
    </row>
    <row r="42" spans="1:23">
      <c r="B42" s="70" t="s">
        <v>5</v>
      </c>
      <c r="C42" s="70"/>
      <c r="D42" s="71" t="s">
        <v>4</v>
      </c>
      <c r="E42" s="71"/>
      <c r="F42" s="71"/>
      <c r="G42" s="71" t="s">
        <v>3</v>
      </c>
      <c r="H42" s="71"/>
      <c r="I42" s="71"/>
      <c r="J42" s="71"/>
      <c r="K42" s="71"/>
      <c r="L42" s="3"/>
      <c r="Q42" s="2" t="s">
        <v>2</v>
      </c>
      <c r="R42" s="71" t="s">
        <v>1</v>
      </c>
      <c r="S42" s="71"/>
      <c r="T42" s="71" t="s">
        <v>0</v>
      </c>
      <c r="U42" s="71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90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0:C40"/>
    <mergeCell ref="D40:F40"/>
    <mergeCell ref="G40:K40"/>
    <mergeCell ref="R40:S40"/>
    <mergeCell ref="T40:U40"/>
    <mergeCell ref="B36:C36"/>
    <mergeCell ref="G36:J36"/>
    <mergeCell ref="B37:C37"/>
    <mergeCell ref="G37:J37"/>
    <mergeCell ref="U38:W38"/>
    <mergeCell ref="B42:C42"/>
    <mergeCell ref="D42:F42"/>
    <mergeCell ref="G42:K42"/>
    <mergeCell ref="R42:S42"/>
    <mergeCell ref="T42:U4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2022-12-27T10:30:14Z</cp:lastPrinted>
  <dcterms:created xsi:type="dcterms:W3CDTF">2022-11-11T08:17:38Z</dcterms:created>
  <dcterms:modified xsi:type="dcterms:W3CDTF">2022-12-28T06:03:33Z</dcterms:modified>
</cp:coreProperties>
</file>