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<sst xmlns="http://schemas.openxmlformats.org/spreadsheetml/2006/main" count="80" uniqueCount="67">
  <si>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</si>
  <si>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</si>
  <si>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</si>
  <si>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</si>
  <si>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</si>
  <si>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</si>
  <si>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</si>
  <si>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</si>
  <si>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</si>
  <si>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</si>
  <si>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</si>
  <si>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</si>
  <si>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</si>
  <si>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</si>
  <si>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шт</t>
  </si>
  <si>
    <t>Печенье</t>
  </si>
  <si>
    <t>Хлеб</t>
  </si>
  <si>
    <t>Помидоры св.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</si>
  <si>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</si>
  <si>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</si>
  <si>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</si>
  <si>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</si>
  <si>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</si>
  <si>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</si>
  <si>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</si>
  <si>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</si>
  <si>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</si>
  <si>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</si>
  <si>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</si>
  <si>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</si>
  <si>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</si>
  <si>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</si>
  <si>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Помидоры св. в нарезке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</si>
  <si>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</si>
  <si>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</si>
  <si>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</si>
  <si>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</si>
  <si>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</si>
  <si>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</si>
  <si>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</si>
  <si>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</si>
  <si>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</si>
  <si>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</si>
  <si>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</si>
  <si>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</si>
  <si>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</si>
  <si>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</si>
  <si>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</si>
  <si>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</si>
  <si>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</si>
  <si>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</si>
  <si>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</si>
  <si>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</si>
  <si>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</si>
  <si>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</si>
  <si>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</si>
  <si>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</si>
  <si>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</si>
  <si>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</si>
  <si>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</si>
  <si>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</si>
  <si>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Чай с сахаром</t>
  </si>
  <si>
    <t>Чай</t>
  </si>
  <si>
    <t>31.01.2023г</t>
  </si>
  <si>
    <t xml:space="preserve"> и.о.</t>
  </si>
  <si>
    <t>директора</t>
  </si>
  <si>
    <t>Балкарова М.М.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</si>
</sst>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15" zoomScale="80" zoomScaleNormal="80" workbookViewId="0">
      <selection activeCell="W26" sqref="W2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60</v>
      </c>
      <c r="C1" s="1" t="s">
        <v>64</v>
      </c>
      <c r="G1" s="111" t="s">
        <v>59</v>
      </c>
      <c r="H1" s="111"/>
      <c r="I1" s="111"/>
      <c r="J1" s="111"/>
      <c r="K1" s="111"/>
      <c r="L1" s="111"/>
      <c r="M1" s="111"/>
      <c r="N1" s="57"/>
    </row>
    <row r="2" spans="2:21" ht="15" customHeight="1">
      <c r="B2" s="1" t="s">
        <v>65</v>
      </c>
      <c r="C2" s="61" t="s">
        <v>58</v>
      </c>
      <c r="D2" s="61"/>
      <c r="E2" s="110" t="s">
        <v>66</v>
      </c>
      <c r="F2" s="110"/>
      <c r="G2" s="111" t="s">
        <v>57</v>
      </c>
      <c r="H2" s="111"/>
      <c r="I2" s="111"/>
      <c r="J2" s="111"/>
      <c r="K2" s="61" t="s">
        <v>56</v>
      </c>
      <c r="L2" s="61"/>
      <c r="M2" s="61"/>
      <c r="O2" s="61" t="s">
        <v>55</v>
      </c>
      <c r="P2" s="61"/>
      <c r="Q2" s="61" t="s">
        <v>1</v>
      </c>
      <c r="R2" s="61"/>
      <c r="S2" s="121" t="s">
        <v>54</v>
      </c>
      <c r="T2" s="121"/>
    </row>
    <row r="3" spans="2:21" ht="15" customHeight="1">
      <c r="C3" s="51"/>
      <c r="D3" s="51"/>
      <c r="E3" s="51"/>
      <c r="F3" s="51"/>
      <c r="N3" s="51"/>
      <c r="O3" s="51"/>
      <c r="P3" s="51"/>
      <c r="Q3" s="51"/>
      <c r="R3" s="51"/>
      <c r="S3" s="56"/>
      <c r="T3" s="56"/>
    </row>
    <row r="4" spans="2:21" ht="38.25" thickBot="1">
      <c r="B4" s="55" t="s">
        <v>63</v>
      </c>
      <c r="G4" s="51"/>
      <c r="H4" s="54"/>
      <c r="I4" s="51"/>
      <c r="J4" s="54"/>
      <c r="K4" s="51" t="s">
        <v>53</v>
      </c>
      <c r="R4" s="61" t="s">
        <v>52</v>
      </c>
      <c r="S4" s="61"/>
    </row>
    <row r="5" spans="2:21" ht="15" customHeight="1">
      <c r="B5" s="113" t="s">
        <v>51</v>
      </c>
      <c r="C5" s="71"/>
      <c r="D5" s="98" t="s">
        <v>50</v>
      </c>
      <c r="E5" s="99"/>
      <c r="F5" s="98" t="s">
        <v>49</v>
      </c>
      <c r="G5" s="118"/>
      <c r="H5" s="118"/>
      <c r="I5" s="118"/>
      <c r="J5" s="118"/>
      <c r="K5" s="98" t="s">
        <v>48</v>
      </c>
      <c r="L5" s="99"/>
      <c r="M5" s="118" t="s">
        <v>47</v>
      </c>
      <c r="N5" s="99"/>
      <c r="O5" s="98" t="s">
        <v>46</v>
      </c>
      <c r="P5" s="99"/>
      <c r="R5" s="120" t="s">
        <v>45</v>
      </c>
      <c r="S5" s="120"/>
    </row>
    <row r="6" spans="2:21">
      <c r="B6" s="114"/>
      <c r="C6" s="115"/>
      <c r="D6" s="100"/>
      <c r="E6" s="101"/>
      <c r="F6" s="100"/>
      <c r="G6" s="91"/>
      <c r="H6" s="91"/>
      <c r="I6" s="91"/>
      <c r="J6" s="91"/>
      <c r="K6" s="100"/>
      <c r="L6" s="101"/>
      <c r="M6" s="91"/>
      <c r="N6" s="101"/>
      <c r="O6" s="100"/>
      <c r="P6" s="101"/>
      <c r="R6" s="120">
        <v>504202</v>
      </c>
      <c r="S6" s="120"/>
    </row>
    <row r="7" spans="2:21" ht="19.5" customHeight="1" thickBot="1">
      <c r="B7" s="116"/>
      <c r="C7" s="117"/>
      <c r="D7" s="100"/>
      <c r="E7" s="101"/>
      <c r="F7" s="100"/>
      <c r="G7" s="91"/>
      <c r="H7" s="91"/>
      <c r="I7" s="91"/>
      <c r="J7" s="91"/>
      <c r="K7" s="100"/>
      <c r="L7" s="101"/>
      <c r="M7" s="91"/>
      <c r="N7" s="101"/>
      <c r="O7" s="100"/>
      <c r="P7" s="101"/>
    </row>
    <row r="8" spans="2:21" ht="63" customHeight="1" thickBot="1">
      <c r="B8" s="53" t="s">
        <v>44</v>
      </c>
      <c r="C8" s="52" t="s">
        <v>43</v>
      </c>
      <c r="D8" s="102"/>
      <c r="E8" s="103"/>
      <c r="F8" s="102"/>
      <c r="G8" s="119"/>
      <c r="H8" s="119"/>
      <c r="I8" s="119"/>
      <c r="J8" s="119"/>
      <c r="K8" s="102"/>
      <c r="L8" s="103"/>
      <c r="M8" s="119"/>
      <c r="N8" s="103"/>
      <c r="O8" s="102"/>
      <c r="P8" s="103"/>
    </row>
    <row r="9" spans="2:21" ht="24" customHeight="1" thickBot="1">
      <c r="B9" s="104"/>
      <c r="C9" s="105"/>
      <c r="D9" s="106">
        <v>68.3</v>
      </c>
      <c r="E9" s="107"/>
      <c r="F9" s="108">
        <v>90</v>
      </c>
      <c r="G9" s="109"/>
      <c r="H9" s="109"/>
      <c r="I9" s="109"/>
      <c r="J9" s="109"/>
      <c r="K9" s="112">
        <f>SUM(F9)*D9</f>
        <v>6147</v>
      </c>
      <c r="L9" s="68"/>
      <c r="M9" s="112">
        <f>SUM(S31)/O9</f>
        <v>68.360609756097574</v>
      </c>
      <c r="N9" s="68"/>
      <c r="O9" s="93">
        <v>82</v>
      </c>
      <c r="P9" s="94"/>
    </row>
    <row r="10" spans="2:21" ht="24.75" customHeight="1" thickBot="1">
      <c r="B10" s="51"/>
      <c r="C10" s="51"/>
      <c r="D10" s="95" t="s">
        <v>42</v>
      </c>
      <c r="E10" s="96"/>
      <c r="F10" s="96"/>
      <c r="G10" s="96"/>
      <c r="H10" s="96"/>
      <c r="I10" s="96"/>
      <c r="J10" s="96"/>
      <c r="K10" s="96"/>
      <c r="L10" s="96"/>
      <c r="M10" s="97"/>
      <c r="N10" s="67">
        <f>M9*O9</f>
        <v>5605.5700000000015</v>
      </c>
      <c r="O10" s="67"/>
      <c r="P10" s="68"/>
    </row>
    <row r="11" spans="2:21" ht="19.5" thickBot="1"/>
    <row r="12" spans="2:21" ht="21" customHeight="1" thickBot="1">
      <c r="B12" s="98" t="s">
        <v>41</v>
      </c>
      <c r="C12" s="99"/>
      <c r="D12" s="99" t="s">
        <v>40</v>
      </c>
      <c r="E12" s="85" t="s">
        <v>39</v>
      </c>
      <c r="F12" s="95" t="s">
        <v>38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82" t="s">
        <v>37</v>
      </c>
      <c r="T12" s="85" t="s">
        <v>36</v>
      </c>
      <c r="U12" s="88" t="s">
        <v>35</v>
      </c>
    </row>
    <row r="13" spans="2:21" ht="17.25" customHeight="1" thickBot="1">
      <c r="B13" s="100"/>
      <c r="C13" s="101"/>
      <c r="D13" s="101"/>
      <c r="E13" s="86"/>
      <c r="F13" s="91" t="s">
        <v>34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3"/>
      <c r="T13" s="86"/>
      <c r="U13" s="89"/>
    </row>
    <row r="14" spans="2:21" ht="71.25" customHeight="1" thickBot="1">
      <c r="B14" s="100"/>
      <c r="C14" s="101"/>
      <c r="D14" s="101"/>
      <c r="E14" s="86"/>
      <c r="F14" s="50" t="s">
        <v>33</v>
      </c>
      <c r="G14" s="92" t="s">
        <v>32</v>
      </c>
      <c r="H14" s="92"/>
      <c r="I14" s="92"/>
      <c r="J14" s="92"/>
      <c r="K14" s="49" t="s">
        <v>31</v>
      </c>
      <c r="L14" s="59" t="s">
        <v>61</v>
      </c>
      <c r="M14" s="49" t="s">
        <v>15</v>
      </c>
      <c r="N14" s="59"/>
      <c r="O14" s="49"/>
      <c r="P14" s="49"/>
      <c r="Q14" s="49"/>
      <c r="R14" s="48"/>
      <c r="S14" s="83"/>
      <c r="T14" s="86"/>
      <c r="U14" s="89"/>
    </row>
    <row r="15" spans="2:21" ht="15.75" customHeight="1" thickBot="1">
      <c r="B15" s="102"/>
      <c r="C15" s="103"/>
      <c r="D15" s="103"/>
      <c r="E15" s="87"/>
      <c r="F15" s="38"/>
      <c r="G15" s="76"/>
      <c r="H15" s="76"/>
      <c r="I15" s="76"/>
      <c r="J15" s="76"/>
      <c r="K15" s="37"/>
      <c r="L15" s="37"/>
      <c r="M15" s="37"/>
      <c r="N15" s="37"/>
      <c r="O15" s="37"/>
      <c r="P15" s="37"/>
      <c r="Q15" s="37"/>
      <c r="R15" s="47"/>
      <c r="S15" s="84"/>
      <c r="T15" s="87"/>
      <c r="U15" s="90"/>
    </row>
    <row r="16" spans="2:21">
      <c r="B16" s="69" t="s">
        <v>30</v>
      </c>
      <c r="C16" s="70"/>
      <c r="D16" s="46"/>
      <c r="E16" s="41"/>
      <c r="F16" s="45">
        <f>SUM(O9)</f>
        <v>82</v>
      </c>
      <c r="G16" s="71">
        <f>SUM(O9)</f>
        <v>82</v>
      </c>
      <c r="H16" s="72"/>
      <c r="I16" s="72"/>
      <c r="J16" s="73"/>
      <c r="K16" s="44">
        <f>SUM(O9)</f>
        <v>82</v>
      </c>
      <c r="L16" s="44">
        <f>SUM(O9)</f>
        <v>82</v>
      </c>
      <c r="M16" s="44">
        <f>SUM(O9)</f>
        <v>82</v>
      </c>
      <c r="N16" s="44">
        <f>SUM(O9)</f>
        <v>82</v>
      </c>
      <c r="O16" s="44">
        <f>SUM(O9)</f>
        <v>82</v>
      </c>
      <c r="P16" s="44">
        <f>SUM(O9)</f>
        <v>82</v>
      </c>
      <c r="Q16" s="44">
        <f>SUM(O9)</f>
        <v>82</v>
      </c>
      <c r="R16" s="43">
        <f>SUM(O9)</f>
        <v>82</v>
      </c>
      <c r="S16" s="42"/>
      <c r="T16" s="41"/>
      <c r="U16" s="40"/>
    </row>
    <row r="17" spans="1:21" ht="19.5" thickBot="1">
      <c r="B17" s="74" t="s">
        <v>29</v>
      </c>
      <c r="C17" s="75"/>
      <c r="D17" s="39"/>
      <c r="E17" s="33" t="s">
        <v>28</v>
      </c>
      <c r="F17" s="38">
        <v>230</v>
      </c>
      <c r="G17" s="76">
        <v>60</v>
      </c>
      <c r="H17" s="76"/>
      <c r="I17" s="76"/>
      <c r="J17" s="76"/>
      <c r="K17" s="37">
        <v>60</v>
      </c>
      <c r="L17" s="37">
        <v>200</v>
      </c>
      <c r="M17" s="37">
        <v>40</v>
      </c>
      <c r="N17" s="36"/>
      <c r="O17" s="36"/>
      <c r="P17" s="36"/>
      <c r="Q17" s="36"/>
      <c r="R17" s="35"/>
      <c r="S17" s="34"/>
      <c r="T17" s="33"/>
      <c r="U17" s="32"/>
    </row>
    <row r="18" spans="1:21">
      <c r="A18" s="1">
        <v>1</v>
      </c>
      <c r="B18" s="77" t="s">
        <v>27</v>
      </c>
      <c r="C18" s="78"/>
      <c r="D18" s="31">
        <v>325</v>
      </c>
      <c r="E18" s="30" t="s">
        <v>11</v>
      </c>
      <c r="F18" s="29">
        <v>0.12</v>
      </c>
      <c r="G18" s="79"/>
      <c r="H18" s="80"/>
      <c r="I18" s="80"/>
      <c r="J18" s="81"/>
      <c r="K18" s="28"/>
      <c r="L18" s="28"/>
      <c r="M18" s="28"/>
      <c r="N18" s="28"/>
      <c r="O18" s="28"/>
      <c r="P18" s="28"/>
      <c r="Q18" s="28"/>
      <c r="R18" s="27"/>
      <c r="S18" s="26">
        <f t="shared" ref="S18:S28" si="0">SUM(F18:R18)</f>
        <v>0.12</v>
      </c>
      <c r="T18" s="25">
        <v>9</v>
      </c>
      <c r="U18" s="24">
        <f t="shared" ref="U18:U30" si="1">SUM(T18)*D18</f>
        <v>2925</v>
      </c>
    </row>
    <row r="19" spans="1:21">
      <c r="A19" s="1">
        <v>2</v>
      </c>
      <c r="B19" s="62" t="s">
        <v>26</v>
      </c>
      <c r="C19" s="63"/>
      <c r="D19" s="14">
        <v>17</v>
      </c>
      <c r="E19" s="13" t="s">
        <v>11</v>
      </c>
      <c r="F19" s="12">
        <v>2E-3</v>
      </c>
      <c r="G19" s="64"/>
      <c r="H19" s="65"/>
      <c r="I19" s="65"/>
      <c r="J19" s="66"/>
      <c r="K19" s="10"/>
      <c r="L19" s="10"/>
      <c r="M19" s="10"/>
      <c r="N19" s="10"/>
      <c r="O19" s="10"/>
      <c r="P19" s="10"/>
      <c r="Q19" s="10"/>
      <c r="R19" s="20"/>
      <c r="S19" s="8">
        <f t="shared" si="0"/>
        <v>2E-3</v>
      </c>
      <c r="T19" s="7">
        <v>0.45</v>
      </c>
      <c r="U19" s="6">
        <f t="shared" si="1"/>
        <v>7.65</v>
      </c>
    </row>
    <row r="20" spans="1:21">
      <c r="A20" s="1">
        <v>3</v>
      </c>
      <c r="B20" s="62" t="s">
        <v>25</v>
      </c>
      <c r="C20" s="63"/>
      <c r="D20" s="14">
        <v>28</v>
      </c>
      <c r="E20" s="13" t="s">
        <v>11</v>
      </c>
      <c r="F20" s="12">
        <v>0.17</v>
      </c>
      <c r="G20" s="64"/>
      <c r="H20" s="65"/>
      <c r="I20" s="65"/>
      <c r="J20" s="66"/>
      <c r="K20" s="10"/>
      <c r="L20" s="10"/>
      <c r="M20" s="10"/>
      <c r="N20" s="10"/>
      <c r="O20" s="10"/>
      <c r="P20" s="10"/>
      <c r="Q20" s="10"/>
      <c r="R20" s="20"/>
      <c r="S20" s="8">
        <f t="shared" si="0"/>
        <v>0.17</v>
      </c>
      <c r="T20" s="7">
        <v>12</v>
      </c>
      <c r="U20" s="6">
        <f t="shared" si="1"/>
        <v>336</v>
      </c>
    </row>
    <row r="21" spans="1:21">
      <c r="A21" s="1">
        <v>4</v>
      </c>
      <c r="B21" s="62" t="s">
        <v>24</v>
      </c>
      <c r="C21" s="63"/>
      <c r="D21" s="14">
        <v>27</v>
      </c>
      <c r="E21" s="13" t="s">
        <v>11</v>
      </c>
      <c r="F21" s="12">
        <v>5.0000000000000001E-3</v>
      </c>
      <c r="G21" s="64"/>
      <c r="H21" s="65"/>
      <c r="I21" s="65"/>
      <c r="J21" s="66"/>
      <c r="K21" s="10"/>
      <c r="L21" s="10"/>
      <c r="M21" s="10"/>
      <c r="N21" s="10"/>
      <c r="O21" s="10"/>
      <c r="P21" s="10"/>
      <c r="Q21" s="10"/>
      <c r="R21" s="20"/>
      <c r="S21" s="8">
        <f t="shared" si="0"/>
        <v>5.0000000000000001E-3</v>
      </c>
      <c r="T21" s="7">
        <v>0.4</v>
      </c>
      <c r="U21" s="6">
        <f t="shared" si="1"/>
        <v>10.8</v>
      </c>
    </row>
    <row r="22" spans="1:21">
      <c r="A22" s="1">
        <v>5</v>
      </c>
      <c r="B22" s="62" t="s">
        <v>23</v>
      </c>
      <c r="C22" s="63"/>
      <c r="D22" s="14">
        <v>33</v>
      </c>
      <c r="E22" s="13" t="s">
        <v>22</v>
      </c>
      <c r="F22" s="12">
        <v>5.0000000000000001E-3</v>
      </c>
      <c r="G22" s="64"/>
      <c r="H22" s="65"/>
      <c r="I22" s="65"/>
      <c r="J22" s="66"/>
      <c r="K22" s="10"/>
      <c r="L22" s="10"/>
      <c r="M22" s="10"/>
      <c r="N22" s="10"/>
      <c r="O22" s="10"/>
      <c r="P22" s="10"/>
      <c r="Q22" s="10"/>
      <c r="R22" s="20"/>
      <c r="S22" s="8">
        <f t="shared" si="0"/>
        <v>5.0000000000000001E-3</v>
      </c>
      <c r="T22" s="23">
        <v>1</v>
      </c>
      <c r="U22" s="6">
        <f t="shared" si="1"/>
        <v>33</v>
      </c>
    </row>
    <row r="23" spans="1:21">
      <c r="A23" s="1">
        <v>6</v>
      </c>
      <c r="B23" s="62" t="s">
        <v>21</v>
      </c>
      <c r="C23" s="63"/>
      <c r="D23" s="14">
        <v>37</v>
      </c>
      <c r="E23" s="13" t="s">
        <v>11</v>
      </c>
      <c r="F23" s="12">
        <v>5.0000000000000001E-3</v>
      </c>
      <c r="G23" s="64"/>
      <c r="H23" s="65"/>
      <c r="I23" s="65"/>
      <c r="J23" s="66"/>
      <c r="K23" s="10"/>
      <c r="L23" s="10"/>
      <c r="M23" s="10"/>
      <c r="N23" s="10"/>
      <c r="O23" s="10"/>
      <c r="P23" s="10"/>
      <c r="Q23" s="10"/>
      <c r="R23" s="20"/>
      <c r="S23" s="8">
        <f t="shared" si="0"/>
        <v>5.0000000000000001E-3</v>
      </c>
      <c r="T23" s="7">
        <v>0.4</v>
      </c>
      <c r="U23" s="6">
        <f t="shared" si="1"/>
        <v>14.8</v>
      </c>
    </row>
    <row r="24" spans="1:21">
      <c r="A24" s="1">
        <v>7</v>
      </c>
      <c r="B24" s="62" t="s">
        <v>20</v>
      </c>
      <c r="C24" s="63"/>
      <c r="D24" s="14">
        <v>29</v>
      </c>
      <c r="E24" s="13" t="s">
        <v>11</v>
      </c>
      <c r="F24" s="12">
        <v>3.0000000000000001E-3</v>
      </c>
      <c r="G24" s="64"/>
      <c r="H24" s="65"/>
      <c r="I24" s="65"/>
      <c r="J24" s="66"/>
      <c r="K24" s="10"/>
      <c r="L24" s="10"/>
      <c r="M24" s="10"/>
      <c r="N24" s="10"/>
      <c r="O24" s="10"/>
      <c r="P24" s="10"/>
      <c r="Q24" s="10"/>
      <c r="R24" s="20"/>
      <c r="S24" s="8">
        <f t="shared" si="0"/>
        <v>3.0000000000000001E-3</v>
      </c>
      <c r="T24" s="7">
        <v>0.2</v>
      </c>
      <c r="U24" s="6">
        <f t="shared" si="1"/>
        <v>5.8000000000000007</v>
      </c>
    </row>
    <row r="25" spans="1:21">
      <c r="A25" s="1">
        <v>8</v>
      </c>
      <c r="B25" s="62" t="s">
        <v>19</v>
      </c>
      <c r="C25" s="63"/>
      <c r="D25" s="14">
        <v>105</v>
      </c>
      <c r="E25" s="13" t="s">
        <v>18</v>
      </c>
      <c r="F25" s="12">
        <v>5.0000000000000001E-3</v>
      </c>
      <c r="G25" s="64"/>
      <c r="H25" s="65"/>
      <c r="I25" s="65"/>
      <c r="J25" s="66"/>
      <c r="K25" s="10"/>
      <c r="L25" s="10"/>
      <c r="M25" s="10"/>
      <c r="N25" s="10"/>
      <c r="O25" s="10"/>
      <c r="P25" s="10"/>
      <c r="Q25" s="10"/>
      <c r="R25" s="20"/>
      <c r="S25" s="8">
        <f t="shared" si="0"/>
        <v>5.0000000000000001E-3</v>
      </c>
      <c r="T25" s="7">
        <v>0.4</v>
      </c>
      <c r="U25" s="6">
        <f t="shared" si="1"/>
        <v>42</v>
      </c>
    </row>
    <row r="26" spans="1:21">
      <c r="A26" s="1">
        <v>9</v>
      </c>
      <c r="B26" s="62" t="s">
        <v>17</v>
      </c>
      <c r="C26" s="63"/>
      <c r="D26" s="22">
        <v>225</v>
      </c>
      <c r="E26" s="13" t="s">
        <v>11</v>
      </c>
      <c r="F26" s="21"/>
      <c r="G26" s="64">
        <v>0.06</v>
      </c>
      <c r="H26" s="65"/>
      <c r="I26" s="65"/>
      <c r="J26" s="66"/>
      <c r="K26" s="10"/>
      <c r="L26" s="10"/>
      <c r="M26" s="10"/>
      <c r="N26" s="10"/>
      <c r="O26" s="10"/>
      <c r="P26" s="10"/>
      <c r="Q26" s="10"/>
      <c r="R26" s="20"/>
      <c r="S26" s="8">
        <f t="shared" si="0"/>
        <v>0.06</v>
      </c>
      <c r="T26" s="7">
        <v>4</v>
      </c>
      <c r="U26" s="6">
        <f t="shared" si="1"/>
        <v>900</v>
      </c>
    </row>
    <row r="27" spans="1:21">
      <c r="A27" s="1">
        <v>10</v>
      </c>
      <c r="B27" s="62" t="s">
        <v>16</v>
      </c>
      <c r="C27" s="63"/>
      <c r="D27" s="14">
        <v>41.67</v>
      </c>
      <c r="E27" s="13" t="s">
        <v>11</v>
      </c>
      <c r="F27" s="12"/>
      <c r="G27" s="64"/>
      <c r="H27" s="65"/>
      <c r="I27" s="65"/>
      <c r="J27" s="66"/>
      <c r="K27" s="10">
        <v>0.06</v>
      </c>
      <c r="L27" s="10"/>
      <c r="M27" s="10"/>
      <c r="N27" s="10"/>
      <c r="O27" s="10"/>
      <c r="P27" s="10"/>
      <c r="Q27" s="10"/>
      <c r="R27" s="20"/>
      <c r="S27" s="8">
        <f t="shared" si="0"/>
        <v>0.06</v>
      </c>
      <c r="T27" s="7">
        <v>6</v>
      </c>
      <c r="U27" s="6">
        <f t="shared" si="1"/>
        <v>250.02</v>
      </c>
    </row>
    <row r="28" spans="1:21">
      <c r="A28" s="1">
        <v>11</v>
      </c>
      <c r="B28" s="62" t="s">
        <v>62</v>
      </c>
      <c r="C28" s="63"/>
      <c r="D28" s="14">
        <v>69</v>
      </c>
      <c r="E28" s="58" t="s">
        <v>22</v>
      </c>
      <c r="F28" s="12"/>
      <c r="G28" s="64"/>
      <c r="H28" s="65"/>
      <c r="I28" s="65"/>
      <c r="J28" s="66"/>
      <c r="K28" s="10"/>
      <c r="L28" s="10">
        <v>1E-3</v>
      </c>
      <c r="M28" s="10"/>
      <c r="N28" s="10"/>
      <c r="O28" s="10"/>
      <c r="P28" s="10"/>
      <c r="Q28" s="10"/>
      <c r="R28" s="9"/>
      <c r="S28" s="8">
        <f t="shared" si="0"/>
        <v>1E-3</v>
      </c>
      <c r="T28" s="7">
        <v>0.5</v>
      </c>
      <c r="U28" s="6">
        <f t="shared" si="1"/>
        <v>34.5</v>
      </c>
    </row>
    <row r="29" spans="1:21">
      <c r="A29" s="1">
        <v>13</v>
      </c>
      <c r="B29" s="19" t="s">
        <v>15</v>
      </c>
      <c r="C29" s="18"/>
      <c r="D29" s="14">
        <v>12</v>
      </c>
      <c r="E29" s="13" t="s">
        <v>14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13</v>
      </c>
      <c r="T29" s="7">
        <v>82</v>
      </c>
      <c r="U29" s="6">
        <f t="shared" si="1"/>
        <v>984</v>
      </c>
    </row>
    <row r="30" spans="1:21" ht="19.5" thickBot="1">
      <c r="A30" s="1">
        <v>15</v>
      </c>
      <c r="B30" s="62" t="s">
        <v>12</v>
      </c>
      <c r="C30" s="63"/>
      <c r="D30" s="14">
        <v>62</v>
      </c>
      <c r="E30" s="13" t="s">
        <v>11</v>
      </c>
      <c r="F30" s="12"/>
      <c r="G30" s="64"/>
      <c r="H30" s="65"/>
      <c r="I30" s="65"/>
      <c r="J30" s="66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</v>
      </c>
      <c r="U30" s="6">
        <f t="shared" si="1"/>
        <v>62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67">
        <f>SUM(U18:U30)</f>
        <v>5605.5700000000015</v>
      </c>
      <c r="T31" s="67"/>
      <c r="U31" s="68"/>
    </row>
    <row r="33" spans="2:19" ht="15" customHeight="1">
      <c r="B33" s="61" t="s">
        <v>9</v>
      </c>
      <c r="C33" s="61"/>
      <c r="D33" s="61" t="s">
        <v>4</v>
      </c>
      <c r="E33" s="61"/>
      <c r="F33" s="61"/>
      <c r="G33" s="61" t="s">
        <v>8</v>
      </c>
      <c r="H33" s="61"/>
      <c r="I33" s="61"/>
      <c r="J33" s="61"/>
      <c r="K33" s="61"/>
      <c r="O33" s="1" t="s">
        <v>7</v>
      </c>
      <c r="P33" s="61" t="s">
        <v>1</v>
      </c>
      <c r="Q33" s="61"/>
      <c r="R33" s="61" t="s">
        <v>6</v>
      </c>
      <c r="S33" s="61"/>
    </row>
    <row r="35" spans="2:19">
      <c r="B35" s="60" t="s">
        <v>5</v>
      </c>
      <c r="C35" s="60"/>
      <c r="D35" s="61" t="s">
        <v>4</v>
      </c>
      <c r="E35" s="61"/>
      <c r="F35" s="61"/>
      <c r="G35" s="61" t="s">
        <v>3</v>
      </c>
      <c r="H35" s="61"/>
      <c r="I35" s="61"/>
      <c r="J35" s="61"/>
      <c r="K35" s="61"/>
      <c r="O35" s="2" t="s">
        <v>2</v>
      </c>
      <c r="P35" s="61" t="s">
        <v>1</v>
      </c>
      <c r="Q35" s="61"/>
      <c r="R35" s="61" t="s">
        <v>0</v>
      </c>
      <c r="S35" s="61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4">
    <mergeCell ref="R5:S5"/>
    <mergeCell ref="O2:P2"/>
    <mergeCell ref="R6:S6"/>
    <mergeCell ref="R4:S4"/>
    <mergeCell ref="G1:M1"/>
    <mergeCell ref="Q2:R2"/>
    <mergeCell ref="S2:T2"/>
    <mergeCell ref="O5:P8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B35:C35"/>
    <mergeCell ref="D35:F35"/>
    <mergeCell ref="G35:K35"/>
    <mergeCell ref="P35:Q35"/>
    <mergeCell ref="R35:S35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2023-01-31T07:05:07Z</cp:lastPrinted>
  <dcterms:created xsi:type="dcterms:W3CDTF">2022-11-11T08:42:12Z</dcterms:created>
  <dcterms:modified xsi:type="dcterms:W3CDTF">2023-01-31T07:05:36Z</dcterms:modified>
</cp:coreProperties>
</file>