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O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U27" i="1"/>
  <c r="W27" i="1"/>
  <c r="U28" i="1"/>
  <c r="W28" i="1"/>
  <c r="U29" i="1"/>
  <c r="W29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W38" i="1"/>
  <c r="U39" i="1"/>
  <c r="W39" i="1"/>
  <c r="U40" i="1"/>
  <c r="W40" i="1"/>
  <c r="U41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<sst xmlns="http://schemas.openxmlformats.org/spreadsheetml/2006/main" count="109" uniqueCount="85">
  <si>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</si>
  <si>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</si>
  <si>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</si>
  <si>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</si>
  <si>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</si>
  <si>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</si>
  <si>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</si>
  <si>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</si>
  <si>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</si>
  <si>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</si>
  <si>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</si>
  <si>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</si>
  <si>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</si>
  <si>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</si>
  <si>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</si>
  <si>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</si>
  <si>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</si>
  <si>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</si>
  <si>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</si>
  <si>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</si>
  <si>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Творог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</si>
  <si>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</si>
  <si>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</si>
  <si>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</si>
  <si>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</si>
  <si>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</si>
  <si>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</si>
  <si>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</si>
  <si>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</si>
  <si>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</si>
  <si>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</si>
  <si>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</si>
  <si>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</si>
  <si>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</si>
  <si>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</si>
  <si>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</si>
  <si>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</si>
  <si>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</si>
  <si>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</si>
  <si>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</si>
  <si>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</si>
  <si>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</si>
  <si>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</si>
  <si>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</si>
  <si>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</si>
  <si>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</si>
  <si>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</si>
  <si>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</si>
  <si>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</si>
  <si>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</si>
  <si>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</si>
  <si>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</si>
  <si>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</si>
  <si>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</si>
  <si>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</si>
  <si>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</si>
  <si>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</si>
  <si>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</si>
  <si>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</si>
  <si>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</si>
  <si>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</si>
  <si>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</si>
  <si>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</si>
  <si>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</si>
  <si>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</si>
  <si>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</si>
  <si>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</si>
  <si>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</si>
  <si>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</si>
  <si>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</si>
  <si>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</si>
  <si>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</si>
  <si>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</si>
  <si>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</si>
  <si>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</si>
  <si>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</si>
  <si>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</si>
  <si>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</si>
  <si>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</si>
  <si>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</si>
  <si>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</si>
  <si>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</si>
  <si>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</si>
  <si>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</si>
  <si>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02.02.2023г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</si>
</sst>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zoomScale="70" zoomScaleNormal="70" workbookViewId="0">
      <selection activeCell="G23" sqref="G23:J23"/>
    </sheetView>
  </sheetViews>
  <sheetFormatPr defaultRowHeight="18.75" x14ac:dyDescent="0.2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 x14ac:dyDescent="0.25">
      <c r="B1" s="1" t="s">
        <v>79</v>
      </c>
      <c r="C1" s="1" t="s">
        <v>81</v>
      </c>
      <c r="G1" s="128" t="s">
        <v>78</v>
      </c>
      <c r="H1" s="128"/>
      <c r="I1" s="128"/>
      <c r="J1" s="128"/>
      <c r="K1" s="128"/>
      <c r="L1" s="128"/>
      <c r="M1" s="128"/>
      <c r="N1" s="60"/>
    </row>
    <row r="2" spans="2:23" x14ac:dyDescent="0.3">
      <c r="B2" s="1" t="s">
        <v>82</v>
      </c>
      <c r="C2" s="61" t="s">
        <v>77</v>
      </c>
      <c r="D2" s="61"/>
      <c r="E2" s="129" t="s">
        <v>83</v>
      </c>
      <c r="F2" s="129"/>
      <c r="G2" s="128" t="s">
        <v>76</v>
      </c>
      <c r="H2" s="128"/>
      <c r="I2" s="128"/>
      <c r="J2" s="128"/>
      <c r="K2" s="61" t="s">
        <v>75</v>
      </c>
      <c r="L2" s="61"/>
      <c r="M2" s="61"/>
      <c r="O2" s="61" t="s">
        <v>74</v>
      </c>
      <c r="P2" s="61"/>
      <c r="Q2" s="54"/>
      <c r="R2" s="54"/>
      <c r="S2" s="61" t="s">
        <v>1</v>
      </c>
      <c r="T2" s="61"/>
      <c r="U2" s="116" t="s">
        <v>73</v>
      </c>
      <c r="V2" s="116"/>
    </row>
    <row r="3" spans="2:23" ht="15" customHeight="1" x14ac:dyDescent="0.3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 x14ac:dyDescent="0.3">
      <c r="B4" s="58" t="s">
        <v>84</v>
      </c>
      <c r="G4" s="54"/>
      <c r="H4" s="57"/>
      <c r="I4" s="54"/>
      <c r="J4" s="57"/>
      <c r="K4" s="54" t="s">
        <v>72</v>
      </c>
      <c r="T4" s="61" t="s">
        <v>71</v>
      </c>
      <c r="U4" s="61"/>
    </row>
    <row r="5" spans="2:23" ht="15" customHeight="1" x14ac:dyDescent="0.25">
      <c r="B5" s="111" t="s">
        <v>70</v>
      </c>
      <c r="C5" s="112"/>
      <c r="D5" s="91" t="s">
        <v>69</v>
      </c>
      <c r="E5" s="88"/>
      <c r="F5" s="91" t="s">
        <v>68</v>
      </c>
      <c r="G5" s="122"/>
      <c r="H5" s="122"/>
      <c r="I5" s="122"/>
      <c r="J5" s="122"/>
      <c r="K5" s="91" t="s">
        <v>67</v>
      </c>
      <c r="L5" s="88"/>
      <c r="M5" s="122" t="s">
        <v>66</v>
      </c>
      <c r="N5" s="88"/>
      <c r="O5" s="91" t="s">
        <v>65</v>
      </c>
      <c r="P5" s="88"/>
      <c r="Q5" s="4"/>
      <c r="R5" s="4"/>
      <c r="T5" s="119" t="s">
        <v>64</v>
      </c>
      <c r="U5" s="119"/>
    </row>
    <row r="6" spans="2:23" x14ac:dyDescent="0.25">
      <c r="B6" s="113"/>
      <c r="C6" s="114"/>
      <c r="D6" s="92"/>
      <c r="E6" s="89"/>
      <c r="F6" s="92"/>
      <c r="G6" s="123"/>
      <c r="H6" s="123"/>
      <c r="I6" s="123"/>
      <c r="J6" s="123"/>
      <c r="K6" s="92"/>
      <c r="L6" s="89"/>
      <c r="M6" s="123"/>
      <c r="N6" s="89"/>
      <c r="O6" s="92"/>
      <c r="P6" s="89"/>
      <c r="Q6" s="4"/>
      <c r="R6" s="4"/>
      <c r="T6" s="119">
        <v>504202</v>
      </c>
      <c r="U6" s="119"/>
    </row>
    <row r="7" spans="2:23" ht="19.5" customHeight="1" thickBot="1" x14ac:dyDescent="0.3">
      <c r="B7" s="115"/>
      <c r="C7" s="98"/>
      <c r="D7" s="92"/>
      <c r="E7" s="89"/>
      <c r="F7" s="92"/>
      <c r="G7" s="123"/>
      <c r="H7" s="123"/>
      <c r="I7" s="123"/>
      <c r="J7" s="123"/>
      <c r="K7" s="92"/>
      <c r="L7" s="89"/>
      <c r="M7" s="123"/>
      <c r="N7" s="89"/>
      <c r="O7" s="92"/>
      <c r="P7" s="89"/>
      <c r="Q7" s="4"/>
      <c r="R7" s="4"/>
    </row>
    <row r="8" spans="2:23" ht="63" customHeight="1" thickBot="1" x14ac:dyDescent="0.3">
      <c r="B8" s="56" t="s">
        <v>63</v>
      </c>
      <c r="C8" s="55" t="s">
        <v>62</v>
      </c>
      <c r="D8" s="93"/>
      <c r="E8" s="90"/>
      <c r="F8" s="93"/>
      <c r="G8" s="124"/>
      <c r="H8" s="124"/>
      <c r="I8" s="124"/>
      <c r="J8" s="124"/>
      <c r="K8" s="93"/>
      <c r="L8" s="90"/>
      <c r="M8" s="124"/>
      <c r="N8" s="90"/>
      <c r="O8" s="93"/>
      <c r="P8" s="90"/>
      <c r="Q8" s="4"/>
      <c r="R8" s="4"/>
    </row>
    <row r="9" spans="2:23" ht="24" customHeight="1" thickBot="1" x14ac:dyDescent="0.3">
      <c r="B9" s="109"/>
      <c r="C9" s="110"/>
      <c r="D9" s="126">
        <v>55</v>
      </c>
      <c r="E9" s="127"/>
      <c r="F9" s="107">
        <v>114</v>
      </c>
      <c r="G9" s="108"/>
      <c r="H9" s="108"/>
      <c r="I9" s="108"/>
      <c r="J9" s="108"/>
      <c r="K9" s="125">
        <f>SUM(F9)*D9</f>
        <v>6270</v>
      </c>
      <c r="L9" s="63"/>
      <c r="M9" s="62">
        <f>SUM(U41)/O9</f>
        <v>54.312486486486492</v>
      </c>
      <c r="N9" s="63"/>
      <c r="O9" s="120">
        <v>74</v>
      </c>
      <c r="P9" s="121"/>
      <c r="Q9" s="4"/>
      <c r="R9" s="4"/>
    </row>
    <row r="10" spans="2:23" ht="24.75" customHeight="1" thickBot="1" x14ac:dyDescent="0.3">
      <c r="B10" s="54"/>
      <c r="C10" s="54"/>
      <c r="D10" s="85" t="s">
        <v>61</v>
      </c>
      <c r="E10" s="86"/>
      <c r="F10" s="86"/>
      <c r="G10" s="86"/>
      <c r="H10" s="86"/>
      <c r="I10" s="86"/>
      <c r="J10" s="86"/>
      <c r="K10" s="86"/>
      <c r="L10" s="86"/>
      <c r="M10" s="87"/>
      <c r="N10" s="62">
        <f>M9*O9</f>
        <v>4019.1240000000003</v>
      </c>
      <c r="O10" s="62"/>
      <c r="P10" s="63"/>
      <c r="Q10" s="4"/>
      <c r="R10" s="4"/>
    </row>
    <row r="11" spans="2:23" ht="19.5" thickBot="1" x14ac:dyDescent="0.3"/>
    <row r="12" spans="2:23" ht="21" customHeight="1" thickBot="1" x14ac:dyDescent="0.3">
      <c r="B12" s="91" t="s">
        <v>60</v>
      </c>
      <c r="C12" s="88"/>
      <c r="D12" s="88" t="s">
        <v>59</v>
      </c>
      <c r="E12" s="78" t="s">
        <v>58</v>
      </c>
      <c r="F12" s="85" t="s">
        <v>57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104" t="s">
        <v>56</v>
      </c>
      <c r="V12" s="78" t="s">
        <v>55</v>
      </c>
      <c r="W12" s="101" t="s">
        <v>54</v>
      </c>
    </row>
    <row r="13" spans="2:23" ht="17.25" customHeight="1" thickBot="1" x14ac:dyDescent="0.3">
      <c r="B13" s="92"/>
      <c r="C13" s="89"/>
      <c r="D13" s="89"/>
      <c r="E13" s="79"/>
      <c r="F13" s="85" t="s">
        <v>53</v>
      </c>
      <c r="G13" s="86"/>
      <c r="H13" s="86"/>
      <c r="I13" s="86"/>
      <c r="J13" s="86"/>
      <c r="K13" s="87"/>
      <c r="L13" s="85" t="s">
        <v>52</v>
      </c>
      <c r="M13" s="86"/>
      <c r="N13" s="86"/>
      <c r="O13" s="86"/>
      <c r="P13" s="86"/>
      <c r="Q13" s="86"/>
      <c r="R13" s="85" t="s">
        <v>51</v>
      </c>
      <c r="S13" s="86"/>
      <c r="T13" s="87"/>
      <c r="U13" s="105"/>
      <c r="V13" s="79"/>
      <c r="W13" s="102"/>
    </row>
    <row r="14" spans="2:23" ht="113.25" thickBot="1" x14ac:dyDescent="0.3">
      <c r="B14" s="92"/>
      <c r="C14" s="89"/>
      <c r="D14" s="89"/>
      <c r="E14" s="79"/>
      <c r="F14" s="53" t="s">
        <v>50</v>
      </c>
      <c r="G14" s="83" t="s">
        <v>80</v>
      </c>
      <c r="H14" s="83"/>
      <c r="I14" s="83"/>
      <c r="J14" s="83"/>
      <c r="K14" s="52" t="s">
        <v>49</v>
      </c>
      <c r="L14" s="51"/>
      <c r="M14" s="48" t="s">
        <v>48</v>
      </c>
      <c r="N14" s="48" t="s">
        <v>47</v>
      </c>
      <c r="O14" s="48"/>
      <c r="P14" s="48" t="s">
        <v>46</v>
      </c>
      <c r="Q14" s="50" t="s">
        <v>28</v>
      </c>
      <c r="R14" s="49" t="s">
        <v>45</v>
      </c>
      <c r="S14" s="48" t="s">
        <v>16</v>
      </c>
      <c r="T14" s="48" t="s">
        <v>15</v>
      </c>
      <c r="U14" s="105"/>
      <c r="V14" s="79"/>
      <c r="W14" s="102"/>
    </row>
    <row r="15" spans="2:23" ht="15.75" customHeight="1" thickBot="1" x14ac:dyDescent="0.3">
      <c r="B15" s="93"/>
      <c r="C15" s="90"/>
      <c r="D15" s="90"/>
      <c r="E15" s="80"/>
      <c r="F15" s="47"/>
      <c r="G15" s="84"/>
      <c r="H15" s="84"/>
      <c r="I15" s="84"/>
      <c r="J15" s="8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6"/>
      <c r="V15" s="80"/>
      <c r="W15" s="103"/>
    </row>
    <row r="16" spans="2:23" x14ac:dyDescent="0.25">
      <c r="B16" s="94" t="s">
        <v>44</v>
      </c>
      <c r="C16" s="95"/>
      <c r="D16" s="45"/>
      <c r="E16" s="41"/>
      <c r="F16" s="44">
        <f>O9</f>
        <v>74</v>
      </c>
      <c r="G16" s="112">
        <f>SUM(O9)</f>
        <v>74</v>
      </c>
      <c r="H16" s="117"/>
      <c r="I16" s="117"/>
      <c r="J16" s="118"/>
      <c r="K16" s="43">
        <f>SUM(O9)</f>
        <v>74</v>
      </c>
      <c r="L16" s="43"/>
      <c r="M16" s="43">
        <f>SUM(O9)</f>
        <v>74</v>
      </c>
      <c r="N16" s="43">
        <f>SUM(O9)</f>
        <v>74</v>
      </c>
      <c r="O16" s="43">
        <f>SUM(O9)</f>
        <v>74</v>
      </c>
      <c r="P16" s="43">
        <f>SUM(O9)</f>
        <v>74</v>
      </c>
      <c r="Q16" s="43">
        <f>SUM(O9)</f>
        <v>74</v>
      </c>
      <c r="R16" s="43">
        <f>SUM(O9)</f>
        <v>74</v>
      </c>
      <c r="S16" s="43">
        <f>SUM(O9)</f>
        <v>74</v>
      </c>
      <c r="T16" s="43">
        <f>SUM(O9)</f>
        <v>74</v>
      </c>
      <c r="U16" s="42"/>
      <c r="V16" s="41"/>
      <c r="W16" s="40"/>
    </row>
    <row r="17" spans="1:23" ht="19.5" thickBot="1" x14ac:dyDescent="0.3">
      <c r="B17" s="96" t="s">
        <v>43</v>
      </c>
      <c r="C17" s="97"/>
      <c r="D17" s="39"/>
      <c r="E17" s="6" t="s">
        <v>42</v>
      </c>
      <c r="F17" s="38">
        <v>200</v>
      </c>
      <c r="G17" s="98">
        <v>200</v>
      </c>
      <c r="H17" s="99"/>
      <c r="I17" s="99"/>
      <c r="J17" s="100"/>
      <c r="K17" s="37">
        <v>35</v>
      </c>
      <c r="L17" s="37"/>
      <c r="M17" s="37">
        <v>200</v>
      </c>
      <c r="N17" s="37" t="s">
        <v>41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 x14ac:dyDescent="0.3">
      <c r="A18" s="1">
        <v>1</v>
      </c>
      <c r="B18" s="76" t="s">
        <v>40</v>
      </c>
      <c r="C18" s="77"/>
      <c r="D18" s="26">
        <v>105</v>
      </c>
      <c r="E18" s="17" t="s">
        <v>11</v>
      </c>
      <c r="F18" s="25"/>
      <c r="G18" s="70"/>
      <c r="H18" s="71"/>
      <c r="I18" s="71"/>
      <c r="J18" s="72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52.5</v>
      </c>
    </row>
    <row r="19" spans="1:23" x14ac:dyDescent="0.3">
      <c r="A19" s="1">
        <v>2</v>
      </c>
      <c r="B19" s="76" t="s">
        <v>39</v>
      </c>
      <c r="C19" s="77"/>
      <c r="D19" s="26">
        <v>40</v>
      </c>
      <c r="E19" s="17" t="s">
        <v>11</v>
      </c>
      <c r="F19" s="25"/>
      <c r="G19" s="70"/>
      <c r="H19" s="71"/>
      <c r="I19" s="71"/>
      <c r="J19" s="72"/>
      <c r="K19" s="15"/>
      <c r="L19" s="15"/>
      <c r="M19" s="15">
        <v>3.0000000000000001E-3</v>
      </c>
      <c r="N19" s="15">
        <v>5.0000000000000001E-3</v>
      </c>
      <c r="O19" s="15"/>
      <c r="P19" s="15"/>
      <c r="Q19" s="15"/>
      <c r="R19" s="15"/>
      <c r="S19" s="15"/>
      <c r="T19" s="15"/>
      <c r="U19" s="9">
        <f t="shared" si="0"/>
        <v>8.0000000000000002E-3</v>
      </c>
      <c r="V19" s="8">
        <v>0.6</v>
      </c>
      <c r="W19" s="7">
        <f t="shared" si="1"/>
        <v>24</v>
      </c>
    </row>
    <row r="20" spans="1:23" x14ac:dyDescent="0.3">
      <c r="A20" s="1">
        <v>3</v>
      </c>
      <c r="B20" s="76" t="s">
        <v>38</v>
      </c>
      <c r="C20" s="77"/>
      <c r="D20" s="26">
        <v>32</v>
      </c>
      <c r="E20" s="17" t="s">
        <v>11</v>
      </c>
      <c r="F20" s="25"/>
      <c r="G20" s="70"/>
      <c r="H20" s="71"/>
      <c r="I20" s="71"/>
      <c r="J20" s="72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</v>
      </c>
      <c r="W20" s="7">
        <f t="shared" si="1"/>
        <v>32</v>
      </c>
    </row>
    <row r="21" spans="1:23" x14ac:dyDescent="0.3">
      <c r="A21" s="1">
        <v>4</v>
      </c>
      <c r="B21" s="76" t="s">
        <v>37</v>
      </c>
      <c r="C21" s="77"/>
      <c r="D21" s="26">
        <v>28</v>
      </c>
      <c r="E21" s="17" t="s">
        <v>11</v>
      </c>
      <c r="F21" s="25"/>
      <c r="G21" s="70"/>
      <c r="H21" s="71"/>
      <c r="I21" s="71"/>
      <c r="J21" s="72"/>
      <c r="K21" s="15"/>
      <c r="L21" s="15"/>
      <c r="M21" s="15">
        <v>0.05</v>
      </c>
      <c r="N21" s="15"/>
      <c r="O21" s="15"/>
      <c r="P21" s="15"/>
      <c r="Q21" s="15"/>
      <c r="R21" s="15"/>
      <c r="S21" s="15"/>
      <c r="T21" s="15"/>
      <c r="U21" s="9">
        <f t="shared" si="0"/>
        <v>0.05</v>
      </c>
      <c r="V21" s="8">
        <v>3.5</v>
      </c>
      <c r="W21" s="7">
        <f t="shared" si="1"/>
        <v>98</v>
      </c>
    </row>
    <row r="22" spans="1:23" x14ac:dyDescent="0.3">
      <c r="A22" s="1">
        <v>5</v>
      </c>
      <c r="B22" s="76" t="s">
        <v>36</v>
      </c>
      <c r="C22" s="77"/>
      <c r="D22" s="26">
        <v>37</v>
      </c>
      <c r="E22" s="17" t="s">
        <v>11</v>
      </c>
      <c r="F22" s="25"/>
      <c r="G22" s="70"/>
      <c r="H22" s="71"/>
      <c r="I22" s="71"/>
      <c r="J22" s="72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22.2</v>
      </c>
    </row>
    <row r="23" spans="1:23" x14ac:dyDescent="0.3">
      <c r="A23" s="1">
        <v>6</v>
      </c>
      <c r="B23" s="76" t="s">
        <v>35</v>
      </c>
      <c r="C23" s="77"/>
      <c r="D23" s="26">
        <v>144</v>
      </c>
      <c r="E23" s="17" t="s">
        <v>11</v>
      </c>
      <c r="F23" s="25"/>
      <c r="G23" s="70"/>
      <c r="H23" s="71"/>
      <c r="I23" s="71"/>
      <c r="J23" s="72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28.8</v>
      </c>
    </row>
    <row r="24" spans="1:23" x14ac:dyDescent="0.3">
      <c r="A24" s="1">
        <v>7</v>
      </c>
      <c r="B24" s="76" t="s">
        <v>34</v>
      </c>
      <c r="C24" s="77"/>
      <c r="D24" s="26">
        <v>33</v>
      </c>
      <c r="E24" s="17" t="s">
        <v>12</v>
      </c>
      <c r="F24" s="25"/>
      <c r="G24" s="70"/>
      <c r="H24" s="71"/>
      <c r="I24" s="71"/>
      <c r="J24" s="72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 x14ac:dyDescent="0.3">
      <c r="A25" s="1">
        <v>8</v>
      </c>
      <c r="B25" s="31" t="s">
        <v>33</v>
      </c>
      <c r="C25" s="30" t="s">
        <v>32</v>
      </c>
      <c r="D25" s="26">
        <v>65</v>
      </c>
      <c r="E25" s="17" t="s">
        <v>31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3" x14ac:dyDescent="0.3">
      <c r="A26" s="1">
        <v>9</v>
      </c>
      <c r="B26" s="76" t="s">
        <v>30</v>
      </c>
      <c r="C26" s="77"/>
      <c r="D26" s="26">
        <v>450</v>
      </c>
      <c r="E26" s="17" t="s">
        <v>11</v>
      </c>
      <c r="F26" s="25"/>
      <c r="G26" s="70"/>
      <c r="H26" s="71"/>
      <c r="I26" s="71"/>
      <c r="J26" s="72"/>
      <c r="K26" s="15"/>
      <c r="L26" s="15"/>
      <c r="M26" s="15"/>
      <c r="N26" s="15">
        <v>5.5E-2</v>
      </c>
      <c r="O26" s="15"/>
      <c r="P26" s="15"/>
      <c r="Q26" s="15"/>
      <c r="R26" s="15"/>
      <c r="S26" s="15"/>
      <c r="T26" s="15"/>
      <c r="U26" s="9">
        <f t="shared" si="0"/>
        <v>5.5E-2</v>
      </c>
      <c r="V26" s="8">
        <v>4</v>
      </c>
      <c r="W26" s="7">
        <f t="shared" si="1"/>
        <v>1800</v>
      </c>
    </row>
    <row r="27" spans="1:23" x14ac:dyDescent="0.3">
      <c r="A27" s="1">
        <v>10</v>
      </c>
      <c r="B27" s="31" t="s">
        <v>29</v>
      </c>
      <c r="C27" s="30"/>
      <c r="D27" s="34">
        <v>73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</v>
      </c>
      <c r="W27" s="7">
        <f t="shared" si="1"/>
        <v>146</v>
      </c>
    </row>
    <row r="28" spans="1:23" x14ac:dyDescent="0.3">
      <c r="A28" s="1">
        <v>11</v>
      </c>
      <c r="B28" s="76" t="s">
        <v>28</v>
      </c>
      <c r="C28" s="77"/>
      <c r="D28" s="33">
        <v>41.67</v>
      </c>
      <c r="E28" s="17" t="s">
        <v>11</v>
      </c>
      <c r="F28" s="32"/>
      <c r="G28" s="70"/>
      <c r="H28" s="71"/>
      <c r="I28" s="71"/>
      <c r="J28" s="72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 x14ac:dyDescent="0.3">
      <c r="A29" s="1">
        <v>12</v>
      </c>
      <c r="B29" s="76" t="s">
        <v>27</v>
      </c>
      <c r="C29" s="77"/>
      <c r="D29" s="26">
        <v>8</v>
      </c>
      <c r="E29" s="17" t="s">
        <v>26</v>
      </c>
      <c r="F29" s="25"/>
      <c r="G29" s="70"/>
      <c r="H29" s="71"/>
      <c r="I29" s="71"/>
      <c r="J29" s="72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120</v>
      </c>
    </row>
    <row r="30" spans="1:23" x14ac:dyDescent="0.3">
      <c r="A30" s="1">
        <v>13</v>
      </c>
      <c r="B30" s="31" t="s">
        <v>25</v>
      </c>
      <c r="C30" s="30"/>
      <c r="D30" s="26">
        <v>65</v>
      </c>
      <c r="E30" s="17" t="s">
        <v>24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23</v>
      </c>
      <c r="V30" s="8">
        <v>10</v>
      </c>
      <c r="W30" s="7">
        <f t="shared" si="1"/>
        <v>650</v>
      </c>
    </row>
    <row r="31" spans="1:23" x14ac:dyDescent="0.3">
      <c r="A31" s="1">
        <v>15</v>
      </c>
      <c r="B31" s="76" t="s">
        <v>22</v>
      </c>
      <c r="C31" s="77"/>
      <c r="D31" s="26">
        <v>40</v>
      </c>
      <c r="E31" s="17" t="s">
        <v>11</v>
      </c>
      <c r="F31" s="25"/>
      <c r="G31" s="70"/>
      <c r="H31" s="71"/>
      <c r="I31" s="71"/>
      <c r="J31" s="72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20</v>
      </c>
    </row>
    <row r="32" spans="1:23" x14ac:dyDescent="0.3">
      <c r="A32" s="1">
        <v>16</v>
      </c>
      <c r="B32" s="76" t="s">
        <v>21</v>
      </c>
      <c r="C32" s="77"/>
      <c r="D32" s="26">
        <v>62</v>
      </c>
      <c r="E32" s="17" t="s">
        <v>11</v>
      </c>
      <c r="F32" s="25">
        <v>3.0000000000000001E-3</v>
      </c>
      <c r="G32" s="70">
        <v>0.01</v>
      </c>
      <c r="H32" s="71"/>
      <c r="I32" s="71"/>
      <c r="J32" s="72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2.5</v>
      </c>
      <c r="W32" s="7">
        <f t="shared" si="1"/>
        <v>155</v>
      </c>
    </row>
    <row r="33" spans="1:23" x14ac:dyDescent="0.3">
      <c r="A33" s="1">
        <v>17</v>
      </c>
      <c r="B33" s="76" t="s">
        <v>20</v>
      </c>
      <c r="C33" s="77"/>
      <c r="D33" s="26">
        <v>173</v>
      </c>
      <c r="E33" s="17" t="s">
        <v>11</v>
      </c>
      <c r="F33" s="25"/>
      <c r="G33" s="70"/>
      <c r="H33" s="71"/>
      <c r="I33" s="71"/>
      <c r="J33" s="72"/>
      <c r="K33" s="15"/>
      <c r="L33" s="15"/>
      <c r="M33" s="15"/>
      <c r="N33" s="15"/>
      <c r="O33" s="15"/>
      <c r="P33" s="15"/>
      <c r="Q33" s="15"/>
      <c r="R33" s="15">
        <v>7.0000000000000001E-3</v>
      </c>
      <c r="S33" s="15"/>
      <c r="T33" s="15"/>
      <c r="U33" s="9">
        <f t="shared" si="2"/>
        <v>7.0000000000000001E-3</v>
      </c>
      <c r="V33" s="8">
        <v>0.5</v>
      </c>
      <c r="W33" s="7">
        <f t="shared" si="1"/>
        <v>86.5</v>
      </c>
    </row>
    <row r="34" spans="1:23" x14ac:dyDescent="0.3">
      <c r="A34" s="1">
        <v>18</v>
      </c>
      <c r="B34" s="65" t="s">
        <v>19</v>
      </c>
      <c r="C34" s="66"/>
      <c r="D34" s="18">
        <v>29</v>
      </c>
      <c r="E34" s="17" t="s">
        <v>11</v>
      </c>
      <c r="F34" s="16"/>
      <c r="G34" s="67"/>
      <c r="H34" s="68"/>
      <c r="I34" s="68"/>
      <c r="J34" s="69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2.5</v>
      </c>
      <c r="W34" s="7">
        <f t="shared" si="1"/>
        <v>72.5</v>
      </c>
    </row>
    <row r="35" spans="1:23" s="19" customFormat="1" x14ac:dyDescent="0.3">
      <c r="A35" s="1">
        <v>19</v>
      </c>
      <c r="B35" s="81" t="s">
        <v>18</v>
      </c>
      <c r="C35" s="82"/>
      <c r="D35" s="24">
        <v>40</v>
      </c>
      <c r="E35" s="20" t="s">
        <v>12</v>
      </c>
      <c r="F35" s="23"/>
      <c r="G35" s="73"/>
      <c r="H35" s="74"/>
      <c r="I35" s="74"/>
      <c r="J35" s="75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</v>
      </c>
      <c r="W35" s="7">
        <f t="shared" si="1"/>
        <v>0</v>
      </c>
    </row>
    <row r="36" spans="1:23" x14ac:dyDescent="0.3">
      <c r="A36" s="1">
        <v>20</v>
      </c>
      <c r="B36" s="65" t="s">
        <v>17</v>
      </c>
      <c r="C36" s="66"/>
      <c r="D36" s="18">
        <v>407</v>
      </c>
      <c r="E36" s="17" t="s">
        <v>11</v>
      </c>
      <c r="F36" s="16"/>
      <c r="G36" s="67"/>
      <c r="H36" s="68"/>
      <c r="I36" s="68"/>
      <c r="J36" s="69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0.4</v>
      </c>
      <c r="W36" s="7">
        <f t="shared" si="1"/>
        <v>162.80000000000001</v>
      </c>
    </row>
    <row r="37" spans="1:23" x14ac:dyDescent="0.3">
      <c r="A37" s="1">
        <v>21</v>
      </c>
      <c r="B37" s="65" t="s">
        <v>16</v>
      </c>
      <c r="C37" s="66"/>
      <c r="D37" s="18">
        <v>80</v>
      </c>
      <c r="E37" s="17" t="s">
        <v>12</v>
      </c>
      <c r="F37" s="16"/>
      <c r="G37" s="67"/>
      <c r="H37" s="68"/>
      <c r="I37" s="68"/>
      <c r="J37" s="69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0.5</v>
      </c>
      <c r="W37" s="7">
        <f t="shared" si="1"/>
        <v>40</v>
      </c>
    </row>
    <row r="38" spans="1:23" x14ac:dyDescent="0.3">
      <c r="A38" s="1">
        <v>22</v>
      </c>
      <c r="B38" s="65" t="s">
        <v>15</v>
      </c>
      <c r="C38" s="66"/>
      <c r="D38" s="18">
        <v>18</v>
      </c>
      <c r="E38" s="17" t="s">
        <v>11</v>
      </c>
      <c r="F38" s="16"/>
      <c r="G38" s="67"/>
      <c r="H38" s="68"/>
      <c r="I38" s="68"/>
      <c r="J38" s="69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6.3</v>
      </c>
    </row>
    <row r="39" spans="1:23" x14ac:dyDescent="0.3">
      <c r="A39" s="1">
        <v>23</v>
      </c>
      <c r="B39" s="65" t="s">
        <v>14</v>
      </c>
      <c r="C39" s="66"/>
      <c r="D39" s="14">
        <v>50</v>
      </c>
      <c r="E39" s="13" t="s">
        <v>11</v>
      </c>
      <c r="F39" s="12">
        <v>0.02</v>
      </c>
      <c r="G39" s="67"/>
      <c r="H39" s="68"/>
      <c r="I39" s="68"/>
      <c r="J39" s="69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1.4</v>
      </c>
      <c r="W39" s="7">
        <f t="shared" si="1"/>
        <v>70</v>
      </c>
    </row>
    <row r="40" spans="1:23" ht="19.5" thickBot="1" x14ac:dyDescent="0.35">
      <c r="A40" s="1">
        <v>24</v>
      </c>
      <c r="B40" s="65" t="s">
        <v>13</v>
      </c>
      <c r="C40" s="66"/>
      <c r="D40" s="14">
        <v>69</v>
      </c>
      <c r="E40" s="13" t="s">
        <v>12</v>
      </c>
      <c r="F40" s="12"/>
      <c r="G40" s="67">
        <v>2.0000000000000001E-4</v>
      </c>
      <c r="H40" s="68"/>
      <c r="I40" s="68"/>
      <c r="J40" s="69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 x14ac:dyDescent="0.3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62">
        <f>SUM(W18:W40)</f>
        <v>4019.1240000000003</v>
      </c>
      <c r="V41" s="62"/>
      <c r="W41" s="63"/>
    </row>
    <row r="43" spans="1:23" x14ac:dyDescent="0.25">
      <c r="B43" s="61" t="s">
        <v>9</v>
      </c>
      <c r="C43" s="61"/>
      <c r="D43" s="61" t="s">
        <v>4</v>
      </c>
      <c r="E43" s="61"/>
      <c r="F43" s="61"/>
      <c r="G43" s="61" t="s">
        <v>8</v>
      </c>
      <c r="H43" s="61"/>
      <c r="I43" s="61"/>
      <c r="J43" s="61"/>
      <c r="K43" s="61"/>
      <c r="O43" s="1" t="s">
        <v>7</v>
      </c>
      <c r="P43" s="61" t="s">
        <v>1</v>
      </c>
      <c r="Q43" s="61"/>
      <c r="R43" s="61"/>
      <c r="S43" s="61"/>
      <c r="T43" s="61" t="s">
        <v>6</v>
      </c>
      <c r="U43" s="61"/>
    </row>
    <row r="45" spans="1:23" x14ac:dyDescent="0.3">
      <c r="B45" s="64" t="s">
        <v>5</v>
      </c>
      <c r="C45" s="64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O45" s="2" t="s">
        <v>2</v>
      </c>
      <c r="P45" s="61" t="s">
        <v>1</v>
      </c>
      <c r="Q45" s="61"/>
      <c r="R45" s="61"/>
      <c r="S45" s="61"/>
      <c r="T45" s="61" t="s">
        <v>0</v>
      </c>
      <c r="U45" s="61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5:C45"/>
    <mergeCell ref="D45:F45"/>
    <mergeCell ref="B43:C43"/>
    <mergeCell ref="D43:F43"/>
    <mergeCell ref="B40:C40"/>
    <mergeCell ref="P43:S43"/>
    <mergeCell ref="T43:U43"/>
    <mergeCell ref="U41:W41"/>
    <mergeCell ref="G43:K43"/>
    <mergeCell ref="T45:U45"/>
    <mergeCell ref="P45:S45"/>
    <mergeCell ref="G45:K4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2023-02-01T07:08:26Z</cp:lastPrinted>
  <dcterms:created xsi:type="dcterms:W3CDTF">2022-11-11T08:19:14Z</dcterms:created>
  <dcterms:modified xsi:type="dcterms:W3CDTF">2023-02-02T06:48:49Z</dcterms:modified>
</cp:coreProperties>
</file>