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27" i="1"/>
  <c r="S26"/>
  <c r="U26"/>
  <c r="K9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8"/>
  <c r="U28"/>
  <c r="S29"/>
  <c r="U29"/>
  <c r="U30"/>
  <c r="S31"/>
  <c r="U31"/>
  <c r="S32" l="1"/>
  <c r="M9" s="1"/>
  <c r="N10" s="1"/>
</calcChain>
</file>

<file path=xl/sharedStrings.xml><?xml version="1.0" encoding="utf-8"?>
<sst xmlns="http://schemas.openxmlformats.org/spreadsheetml/2006/main" count="83" uniqueCount="68">
  <si>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</si>
  <si>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</si>
  <si>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</si>
  <si>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</si>
  <si>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</si>
  <si>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</si>
  <si>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</si>
  <si>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</si>
  <si>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</si>
  <si>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</si>
  <si>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</si>
  <si>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</si>
  <si>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</si>
  <si>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1</t>
  </si>
  <si>
    <t>шт</t>
  </si>
  <si>
    <t>Печенье</t>
  </si>
  <si>
    <t>Хлеб</t>
  </si>
  <si>
    <t>л</t>
  </si>
  <si>
    <t>Масло раст</t>
  </si>
  <si>
    <t>Мука</t>
  </si>
  <si>
    <t>Морковь</t>
  </si>
  <si>
    <t>пач</t>
  </si>
  <si>
    <t>Томат</t>
  </si>
  <si>
    <t>Лук</t>
  </si>
  <si>
    <t>Картофель</t>
  </si>
  <si>
    <t>Соль</t>
  </si>
  <si>
    <t>Куриное филе</t>
  </si>
  <si>
    <t>г</t>
  </si>
  <si>
    <t>Выход -вес порций</t>
  </si>
  <si>
    <t>Количество порций</t>
  </si>
  <si>
    <t>Хлеб пшенич</t>
  </si>
  <si>
    <t>Рагу из мяса птицы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</si>
  <si>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</si>
  <si>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</si>
  <si>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</si>
  <si>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</si>
  <si>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</si>
  <si>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</si>
  <si>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</si>
  <si>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</si>
  <si>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</si>
  <si>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</si>
  <si>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</si>
  <si>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</si>
  <si>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</si>
  <si>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</si>
  <si>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</si>
  <si>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</si>
  <si>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</si>
  <si>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</si>
  <si>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</si>
  <si>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</si>
  <si>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</si>
  <si>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</si>
  <si>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</si>
  <si>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</si>
  <si>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</si>
  <si>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</si>
  <si>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</si>
  <si>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Чай с сахаром</t>
  </si>
  <si>
    <t>Чай</t>
  </si>
  <si>
    <t xml:space="preserve"> и.о.</t>
  </si>
  <si>
    <t>директора</t>
  </si>
  <si>
    <t>Балкарова М.М.</t>
  </si>
  <si>
    <t>Яблоко</t>
  </si>
  <si>
    <t>28.02.2023г</t>
  </si>
  <si>
    <t>Мандарины</t>
  </si>
  <si>
    <t>0,120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</si>
</sst>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4" xfId="0" applyNumberFormat="1" applyFont="1" applyBorder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zoomScale="80" zoomScaleNormal="80" workbookViewId="0">
      <selection activeCell="W24" sqref="W2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58</v>
      </c>
      <c r="C1" s="1" t="s">
        <v>61</v>
      </c>
      <c r="G1" s="66" t="s">
        <v>57</v>
      </c>
      <c r="H1" s="66"/>
      <c r="I1" s="66"/>
      <c r="J1" s="66"/>
      <c r="K1" s="66"/>
      <c r="L1" s="66"/>
      <c r="M1" s="66"/>
      <c r="N1" s="55"/>
    </row>
    <row r="2" spans="2:21" ht="15" customHeight="1">
      <c r="B2" s="1" t="s">
        <v>62</v>
      </c>
      <c r="C2" s="65" t="s">
        <v>56</v>
      </c>
      <c r="D2" s="65"/>
      <c r="E2" s="74" t="s">
        <v>63</v>
      </c>
      <c r="F2" s="74"/>
      <c r="G2" s="66" t="s">
        <v>55</v>
      </c>
      <c r="H2" s="66"/>
      <c r="I2" s="66"/>
      <c r="J2" s="66"/>
      <c r="K2" s="65" t="s">
        <v>54</v>
      </c>
      <c r="L2" s="65"/>
      <c r="M2" s="65"/>
      <c r="O2" s="65" t="s">
        <v>53</v>
      </c>
      <c r="P2" s="65"/>
      <c r="Q2" s="65" t="s">
        <v>1</v>
      </c>
      <c r="R2" s="65"/>
      <c r="S2" s="67" t="s">
        <v>52</v>
      </c>
      <c r="T2" s="67"/>
    </row>
    <row r="3" spans="2:21" ht="15" customHeight="1">
      <c r="C3" s="49"/>
      <c r="D3" s="49"/>
      <c r="E3" s="49"/>
      <c r="F3" s="49"/>
      <c r="N3" s="49"/>
      <c r="O3" s="49"/>
      <c r="P3" s="49"/>
      <c r="Q3" s="49"/>
      <c r="R3" s="49"/>
      <c r="S3" s="54"/>
      <c r="T3" s="54"/>
    </row>
    <row r="4" spans="2:21" ht="38.25" thickBot="1">
      <c r="B4" s="53" t="s">
        <v>65</v>
      </c>
      <c r="G4" s="49"/>
      <c r="H4" s="52"/>
      <c r="I4" s="49"/>
      <c r="J4" s="52"/>
      <c r="K4" s="49" t="s">
        <v>51</v>
      </c>
      <c r="R4" s="65" t="s">
        <v>50</v>
      </c>
      <c r="S4" s="65"/>
    </row>
    <row r="5" spans="2:21" ht="15" customHeight="1">
      <c r="B5" s="77" t="s">
        <v>49</v>
      </c>
      <c r="C5" s="78"/>
      <c r="D5" s="68" t="s">
        <v>48</v>
      </c>
      <c r="E5" s="69"/>
      <c r="F5" s="68" t="s">
        <v>47</v>
      </c>
      <c r="G5" s="83"/>
      <c r="H5" s="83"/>
      <c r="I5" s="83"/>
      <c r="J5" s="83"/>
      <c r="K5" s="68" t="s">
        <v>46</v>
      </c>
      <c r="L5" s="69"/>
      <c r="M5" s="83" t="s">
        <v>45</v>
      </c>
      <c r="N5" s="69"/>
      <c r="O5" s="68" t="s">
        <v>44</v>
      </c>
      <c r="P5" s="69"/>
      <c r="R5" s="64" t="s">
        <v>43</v>
      </c>
      <c r="S5" s="64"/>
    </row>
    <row r="6" spans="2:21">
      <c r="B6" s="79"/>
      <c r="C6" s="80"/>
      <c r="D6" s="70"/>
      <c r="E6" s="71"/>
      <c r="F6" s="70"/>
      <c r="G6" s="84"/>
      <c r="H6" s="84"/>
      <c r="I6" s="84"/>
      <c r="J6" s="84"/>
      <c r="K6" s="70"/>
      <c r="L6" s="71"/>
      <c r="M6" s="84"/>
      <c r="N6" s="71"/>
      <c r="O6" s="70"/>
      <c r="P6" s="71"/>
      <c r="R6" s="64">
        <v>504202</v>
      </c>
      <c r="S6" s="64"/>
    </row>
    <row r="7" spans="2:21" ht="19.5" customHeight="1" thickBot="1">
      <c r="B7" s="81"/>
      <c r="C7" s="82"/>
      <c r="D7" s="70"/>
      <c r="E7" s="71"/>
      <c r="F7" s="70"/>
      <c r="G7" s="84"/>
      <c r="H7" s="84"/>
      <c r="I7" s="84"/>
      <c r="J7" s="84"/>
      <c r="K7" s="70"/>
      <c r="L7" s="71"/>
      <c r="M7" s="84"/>
      <c r="N7" s="71"/>
      <c r="O7" s="70"/>
      <c r="P7" s="71"/>
    </row>
    <row r="8" spans="2:21" ht="63" customHeight="1" thickBot="1">
      <c r="B8" s="51" t="s">
        <v>42</v>
      </c>
      <c r="C8" s="50" t="s">
        <v>41</v>
      </c>
      <c r="D8" s="72"/>
      <c r="E8" s="73"/>
      <c r="F8" s="72"/>
      <c r="G8" s="85"/>
      <c r="H8" s="85"/>
      <c r="I8" s="85"/>
      <c r="J8" s="85"/>
      <c r="K8" s="72"/>
      <c r="L8" s="73"/>
      <c r="M8" s="85"/>
      <c r="N8" s="73"/>
      <c r="O8" s="72"/>
      <c r="P8" s="73"/>
    </row>
    <row r="9" spans="2:21" ht="24" customHeight="1" thickBot="1">
      <c r="B9" s="95"/>
      <c r="C9" s="96"/>
      <c r="D9" s="97">
        <v>81.400000000000006</v>
      </c>
      <c r="E9" s="98"/>
      <c r="F9" s="99">
        <v>90</v>
      </c>
      <c r="G9" s="100"/>
      <c r="H9" s="100"/>
      <c r="I9" s="100"/>
      <c r="J9" s="100"/>
      <c r="K9" s="75">
        <f>SUM(F9)*D9</f>
        <v>7326.0000000000009</v>
      </c>
      <c r="L9" s="76"/>
      <c r="M9" s="75">
        <f>SUM(S32)/O9</f>
        <v>106.01373493975905</v>
      </c>
      <c r="N9" s="76"/>
      <c r="O9" s="86">
        <v>83</v>
      </c>
      <c r="P9" s="87"/>
    </row>
    <row r="10" spans="2:21" ht="24.75" customHeight="1" thickBot="1">
      <c r="B10" s="49"/>
      <c r="C10" s="49"/>
      <c r="D10" s="88" t="s">
        <v>40</v>
      </c>
      <c r="E10" s="89"/>
      <c r="F10" s="89"/>
      <c r="G10" s="89"/>
      <c r="H10" s="89"/>
      <c r="I10" s="89"/>
      <c r="J10" s="89"/>
      <c r="K10" s="89"/>
      <c r="L10" s="89"/>
      <c r="M10" s="90"/>
      <c r="N10" s="91">
        <f>M9*O9</f>
        <v>8799.1400000000012</v>
      </c>
      <c r="O10" s="91"/>
      <c r="P10" s="76"/>
    </row>
    <row r="11" spans="2:21" ht="19.5" thickBot="1"/>
    <row r="12" spans="2:21" ht="21" customHeight="1" thickBot="1">
      <c r="B12" s="68" t="s">
        <v>39</v>
      </c>
      <c r="C12" s="69"/>
      <c r="D12" s="69" t="s">
        <v>38</v>
      </c>
      <c r="E12" s="92" t="s">
        <v>37</v>
      </c>
      <c r="F12" s="88" t="s">
        <v>36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90"/>
      <c r="S12" s="101" t="s">
        <v>35</v>
      </c>
      <c r="T12" s="92" t="s">
        <v>34</v>
      </c>
      <c r="U12" s="104" t="s">
        <v>33</v>
      </c>
    </row>
    <row r="13" spans="2:21" ht="17.25" customHeight="1" thickBot="1">
      <c r="B13" s="70"/>
      <c r="C13" s="71"/>
      <c r="D13" s="71"/>
      <c r="E13" s="93"/>
      <c r="F13" s="84" t="s">
        <v>32</v>
      </c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102"/>
      <c r="T13" s="93"/>
      <c r="U13" s="105"/>
    </row>
    <row r="14" spans="2:21" ht="71.25" customHeight="1" thickBot="1">
      <c r="B14" s="70"/>
      <c r="C14" s="71"/>
      <c r="D14" s="71"/>
      <c r="E14" s="93"/>
      <c r="F14" s="48" t="s">
        <v>31</v>
      </c>
      <c r="G14" s="107" t="s">
        <v>64</v>
      </c>
      <c r="H14" s="107"/>
      <c r="I14" s="107"/>
      <c r="J14" s="107"/>
      <c r="K14" s="47" t="s">
        <v>30</v>
      </c>
      <c r="L14" s="57" t="s">
        <v>59</v>
      </c>
      <c r="M14" s="47" t="s">
        <v>15</v>
      </c>
      <c r="N14" s="57"/>
      <c r="O14" s="47"/>
      <c r="P14" s="47"/>
      <c r="Q14" s="47"/>
      <c r="R14" s="46"/>
      <c r="S14" s="102"/>
      <c r="T14" s="93"/>
      <c r="U14" s="105"/>
    </row>
    <row r="15" spans="2:21" ht="15.75" customHeight="1" thickBot="1">
      <c r="B15" s="72"/>
      <c r="C15" s="73"/>
      <c r="D15" s="73"/>
      <c r="E15" s="94"/>
      <c r="F15" s="36"/>
      <c r="G15" s="108"/>
      <c r="H15" s="108"/>
      <c r="I15" s="108"/>
      <c r="J15" s="108"/>
      <c r="K15" s="35"/>
      <c r="L15" s="35"/>
      <c r="M15" s="35"/>
      <c r="N15" s="35"/>
      <c r="O15" s="35"/>
      <c r="P15" s="35"/>
      <c r="Q15" s="35"/>
      <c r="R15" s="45"/>
      <c r="S15" s="103"/>
      <c r="T15" s="94"/>
      <c r="U15" s="106"/>
    </row>
    <row r="16" spans="2:21">
      <c r="B16" s="109" t="s">
        <v>29</v>
      </c>
      <c r="C16" s="110"/>
      <c r="D16" s="44"/>
      <c r="E16" s="39"/>
      <c r="F16" s="43">
        <f>SUM(O9)</f>
        <v>83</v>
      </c>
      <c r="G16" s="78">
        <f>SUM(O9)</f>
        <v>83</v>
      </c>
      <c r="H16" s="111"/>
      <c r="I16" s="111"/>
      <c r="J16" s="112"/>
      <c r="K16" s="42">
        <f>SUM(O9)</f>
        <v>83</v>
      </c>
      <c r="L16" s="42">
        <f>SUM(O9)</f>
        <v>83</v>
      </c>
      <c r="M16" s="42">
        <f>SUM(O9)</f>
        <v>83</v>
      </c>
      <c r="N16" s="42">
        <f>SUM(O9)</f>
        <v>83</v>
      </c>
      <c r="O16" s="42">
        <f>SUM(O9)</f>
        <v>83</v>
      </c>
      <c r="P16" s="42">
        <f>SUM(O9)</f>
        <v>83</v>
      </c>
      <c r="Q16" s="42">
        <f>SUM(O9)</f>
        <v>83</v>
      </c>
      <c r="R16" s="41">
        <f>SUM(O9)</f>
        <v>83</v>
      </c>
      <c r="S16" s="40"/>
      <c r="T16" s="39"/>
      <c r="U16" s="38"/>
    </row>
    <row r="17" spans="1:21" ht="19.5" thickBot="1">
      <c r="B17" s="113" t="s">
        <v>28</v>
      </c>
      <c r="C17" s="114"/>
      <c r="D17" s="37"/>
      <c r="E17" s="31" t="s">
        <v>27</v>
      </c>
      <c r="F17" s="36">
        <v>230</v>
      </c>
      <c r="G17" s="108">
        <v>180</v>
      </c>
      <c r="H17" s="108"/>
      <c r="I17" s="108"/>
      <c r="J17" s="108"/>
      <c r="K17" s="35">
        <v>60</v>
      </c>
      <c r="L17" s="35">
        <v>200</v>
      </c>
      <c r="M17" s="35">
        <v>40</v>
      </c>
      <c r="N17" s="34"/>
      <c r="O17" s="34"/>
      <c r="P17" s="34"/>
      <c r="Q17" s="34"/>
      <c r="R17" s="33"/>
      <c r="S17" s="32"/>
      <c r="T17" s="31"/>
      <c r="U17" s="30"/>
    </row>
    <row r="18" spans="1:21">
      <c r="A18" s="1">
        <v>1</v>
      </c>
      <c r="B18" s="115" t="s">
        <v>26</v>
      </c>
      <c r="C18" s="116"/>
      <c r="D18" s="29">
        <v>325</v>
      </c>
      <c r="E18" s="28" t="s">
        <v>11</v>
      </c>
      <c r="F18" s="27">
        <v>0.11</v>
      </c>
      <c r="G18" s="117"/>
      <c r="H18" s="118"/>
      <c r="I18" s="118"/>
      <c r="J18" s="119"/>
      <c r="K18" s="26"/>
      <c r="L18" s="26"/>
      <c r="M18" s="26"/>
      <c r="N18" s="26"/>
      <c r="O18" s="26"/>
      <c r="P18" s="26"/>
      <c r="Q18" s="26"/>
      <c r="R18" s="25"/>
      <c r="S18" s="24">
        <f t="shared" ref="S18:S29" si="0">SUM(F18:R18)</f>
        <v>0.11</v>
      </c>
      <c r="T18" s="23">
        <v>15</v>
      </c>
      <c r="U18" s="22">
        <f t="shared" ref="U18:U31" si="1">SUM(T18)*D18</f>
        <v>4875</v>
      </c>
    </row>
    <row r="19" spans="1:21">
      <c r="A19" s="1">
        <v>2</v>
      </c>
      <c r="B19" s="120" t="s">
        <v>25</v>
      </c>
      <c r="C19" s="121"/>
      <c r="D19" s="14">
        <v>17</v>
      </c>
      <c r="E19" s="13" t="s">
        <v>11</v>
      </c>
      <c r="F19" s="12">
        <v>2E-3</v>
      </c>
      <c r="G19" s="122"/>
      <c r="H19" s="123"/>
      <c r="I19" s="123"/>
      <c r="J19" s="124"/>
      <c r="K19" s="10"/>
      <c r="L19" s="10"/>
      <c r="M19" s="10"/>
      <c r="N19" s="10"/>
      <c r="O19" s="10"/>
      <c r="P19" s="10"/>
      <c r="Q19" s="10"/>
      <c r="R19" s="18"/>
      <c r="S19" s="8">
        <f t="shared" si="0"/>
        <v>2E-3</v>
      </c>
      <c r="T19" s="7">
        <v>1.56</v>
      </c>
      <c r="U19" s="6">
        <f t="shared" si="1"/>
        <v>26.52</v>
      </c>
    </row>
    <row r="20" spans="1:21">
      <c r="A20" s="1">
        <v>3</v>
      </c>
      <c r="B20" s="120" t="s">
        <v>24</v>
      </c>
      <c r="C20" s="121"/>
      <c r="D20" s="14">
        <v>28</v>
      </c>
      <c r="E20" s="13" t="s">
        <v>11</v>
      </c>
      <c r="F20" s="12">
        <v>0.17</v>
      </c>
      <c r="G20" s="122"/>
      <c r="H20" s="123"/>
      <c r="I20" s="123"/>
      <c r="J20" s="124"/>
      <c r="K20" s="10"/>
      <c r="L20" s="10"/>
      <c r="M20" s="10"/>
      <c r="N20" s="10"/>
      <c r="O20" s="10"/>
      <c r="P20" s="10"/>
      <c r="Q20" s="10"/>
      <c r="R20" s="18"/>
      <c r="S20" s="8">
        <f t="shared" si="0"/>
        <v>0.17</v>
      </c>
      <c r="T20" s="7">
        <v>16</v>
      </c>
      <c r="U20" s="6">
        <f t="shared" si="1"/>
        <v>448</v>
      </c>
    </row>
    <row r="21" spans="1:21">
      <c r="A21" s="1">
        <v>4</v>
      </c>
      <c r="B21" s="120" t="s">
        <v>23</v>
      </c>
      <c r="C21" s="121"/>
      <c r="D21" s="14">
        <v>40</v>
      </c>
      <c r="E21" s="13" t="s">
        <v>11</v>
      </c>
      <c r="F21" s="12">
        <v>5.0000000000000001E-3</v>
      </c>
      <c r="G21" s="122"/>
      <c r="H21" s="123"/>
      <c r="I21" s="123"/>
      <c r="J21" s="124"/>
      <c r="K21" s="10"/>
      <c r="L21" s="10"/>
      <c r="M21" s="10"/>
      <c r="N21" s="10"/>
      <c r="O21" s="10"/>
      <c r="P21" s="10"/>
      <c r="Q21" s="10"/>
      <c r="R21" s="18"/>
      <c r="S21" s="8">
        <f t="shared" si="0"/>
        <v>5.0000000000000001E-3</v>
      </c>
      <c r="T21" s="7">
        <v>1</v>
      </c>
      <c r="U21" s="6">
        <f t="shared" si="1"/>
        <v>40</v>
      </c>
    </row>
    <row r="22" spans="1:21">
      <c r="A22" s="1">
        <v>5</v>
      </c>
      <c r="B22" s="120" t="s">
        <v>22</v>
      </c>
      <c r="C22" s="121"/>
      <c r="D22" s="14">
        <v>33</v>
      </c>
      <c r="E22" s="13" t="s">
        <v>21</v>
      </c>
      <c r="F22" s="12">
        <v>5.0000000000000001E-3</v>
      </c>
      <c r="G22" s="122"/>
      <c r="H22" s="123"/>
      <c r="I22" s="123"/>
      <c r="J22" s="124"/>
      <c r="K22" s="10"/>
      <c r="L22" s="10"/>
      <c r="M22" s="10"/>
      <c r="N22" s="10"/>
      <c r="O22" s="10"/>
      <c r="P22" s="10"/>
      <c r="Q22" s="10"/>
      <c r="R22" s="18"/>
      <c r="S22" s="8">
        <f t="shared" si="0"/>
        <v>5.0000000000000001E-3</v>
      </c>
      <c r="T22" s="21">
        <v>3</v>
      </c>
      <c r="U22" s="6">
        <f t="shared" si="1"/>
        <v>99</v>
      </c>
    </row>
    <row r="23" spans="1:21">
      <c r="A23" s="1">
        <v>6</v>
      </c>
      <c r="B23" s="120" t="s">
        <v>20</v>
      </c>
      <c r="C23" s="121"/>
      <c r="D23" s="14">
        <v>40</v>
      </c>
      <c r="E23" s="13" t="s">
        <v>11</v>
      </c>
      <c r="F23" s="12">
        <v>5.0000000000000001E-3</v>
      </c>
      <c r="G23" s="122"/>
      <c r="H23" s="123"/>
      <c r="I23" s="123"/>
      <c r="J23" s="124"/>
      <c r="K23" s="10"/>
      <c r="L23" s="10"/>
      <c r="M23" s="10"/>
      <c r="N23" s="10"/>
      <c r="O23" s="10"/>
      <c r="P23" s="10"/>
      <c r="Q23" s="10"/>
      <c r="R23" s="18"/>
      <c r="S23" s="8">
        <f t="shared" si="0"/>
        <v>5.0000000000000001E-3</v>
      </c>
      <c r="T23" s="7">
        <v>0.6</v>
      </c>
      <c r="U23" s="6">
        <f t="shared" si="1"/>
        <v>24</v>
      </c>
    </row>
    <row r="24" spans="1:21">
      <c r="A24" s="1">
        <v>7</v>
      </c>
      <c r="B24" s="120" t="s">
        <v>19</v>
      </c>
      <c r="C24" s="121"/>
      <c r="D24" s="14">
        <v>29</v>
      </c>
      <c r="E24" s="13" t="s">
        <v>11</v>
      </c>
      <c r="F24" s="12">
        <v>3.0000000000000001E-3</v>
      </c>
      <c r="G24" s="122"/>
      <c r="H24" s="123"/>
      <c r="I24" s="123"/>
      <c r="J24" s="124"/>
      <c r="K24" s="10"/>
      <c r="L24" s="10"/>
      <c r="M24" s="10"/>
      <c r="N24" s="10"/>
      <c r="O24" s="10"/>
      <c r="P24" s="10"/>
      <c r="Q24" s="10"/>
      <c r="R24" s="18"/>
      <c r="S24" s="8">
        <f t="shared" si="0"/>
        <v>3.0000000000000001E-3</v>
      </c>
      <c r="T24" s="7">
        <v>0.4</v>
      </c>
      <c r="U24" s="6">
        <f t="shared" si="1"/>
        <v>11.600000000000001</v>
      </c>
    </row>
    <row r="25" spans="1:21">
      <c r="A25" s="1">
        <v>8</v>
      </c>
      <c r="B25" s="120" t="s">
        <v>18</v>
      </c>
      <c r="C25" s="121"/>
      <c r="D25" s="14">
        <v>105</v>
      </c>
      <c r="E25" s="13" t="s">
        <v>17</v>
      </c>
      <c r="F25" s="12">
        <v>5.0000000000000001E-3</v>
      </c>
      <c r="G25" s="122"/>
      <c r="H25" s="123"/>
      <c r="I25" s="123"/>
      <c r="J25" s="124"/>
      <c r="K25" s="10"/>
      <c r="L25" s="10"/>
      <c r="M25" s="10"/>
      <c r="N25" s="10"/>
      <c r="O25" s="10"/>
      <c r="P25" s="10"/>
      <c r="Q25" s="10"/>
      <c r="R25" s="18"/>
      <c r="S25" s="8">
        <f t="shared" si="0"/>
        <v>5.0000000000000001E-3</v>
      </c>
      <c r="T25" s="7">
        <v>1</v>
      </c>
      <c r="U25" s="6">
        <f t="shared" si="1"/>
        <v>105</v>
      </c>
    </row>
    <row r="26" spans="1:21">
      <c r="A26" s="1">
        <v>9</v>
      </c>
      <c r="B26" s="120" t="s">
        <v>64</v>
      </c>
      <c r="C26" s="121"/>
      <c r="D26" s="20">
        <v>40</v>
      </c>
      <c r="E26" s="13" t="s">
        <v>11</v>
      </c>
      <c r="F26" s="19"/>
      <c r="G26" s="122">
        <v>0.18</v>
      </c>
      <c r="H26" s="123"/>
      <c r="I26" s="123"/>
      <c r="J26" s="124"/>
      <c r="K26" s="10"/>
      <c r="L26" s="10"/>
      <c r="M26" s="10"/>
      <c r="N26" s="10"/>
      <c r="O26" s="10"/>
      <c r="P26" s="10"/>
      <c r="Q26" s="10"/>
      <c r="R26" s="18"/>
      <c r="S26" s="8">
        <f t="shared" si="0"/>
        <v>0.18</v>
      </c>
      <c r="T26" s="7">
        <v>15</v>
      </c>
      <c r="U26" s="6">
        <f t="shared" si="1"/>
        <v>600</v>
      </c>
    </row>
    <row r="27" spans="1:21">
      <c r="A27" s="1">
        <v>10</v>
      </c>
      <c r="B27" s="59" t="s">
        <v>66</v>
      </c>
      <c r="C27" s="60"/>
      <c r="D27" s="20">
        <v>110</v>
      </c>
      <c r="E27" s="58" t="s">
        <v>11</v>
      </c>
      <c r="F27" s="19"/>
      <c r="G27" s="61"/>
      <c r="H27" s="62"/>
      <c r="I27" s="62"/>
      <c r="J27" s="63"/>
      <c r="K27" s="10"/>
      <c r="L27" s="10"/>
      <c r="M27" s="10"/>
      <c r="N27" s="10"/>
      <c r="O27" s="10"/>
      <c r="P27" s="10"/>
      <c r="Q27" s="10"/>
      <c r="R27" s="18"/>
      <c r="S27" s="8" t="s">
        <v>67</v>
      </c>
      <c r="T27" s="7">
        <v>10</v>
      </c>
      <c r="U27" s="6">
        <f t="shared" si="1"/>
        <v>1100</v>
      </c>
    </row>
    <row r="28" spans="1:21">
      <c r="A28" s="1">
        <v>11</v>
      </c>
      <c r="B28" s="120" t="s">
        <v>16</v>
      </c>
      <c r="C28" s="121"/>
      <c r="D28" s="14">
        <v>41.67</v>
      </c>
      <c r="E28" s="13" t="s">
        <v>11</v>
      </c>
      <c r="F28" s="12"/>
      <c r="G28" s="122"/>
      <c r="H28" s="123"/>
      <c r="I28" s="123"/>
      <c r="J28" s="124"/>
      <c r="K28" s="10">
        <v>0.06</v>
      </c>
      <c r="L28" s="10"/>
      <c r="M28" s="10"/>
      <c r="N28" s="10"/>
      <c r="O28" s="10"/>
      <c r="P28" s="10"/>
      <c r="Q28" s="10"/>
      <c r="R28" s="18"/>
      <c r="S28" s="8">
        <f t="shared" si="0"/>
        <v>0.06</v>
      </c>
      <c r="T28" s="7">
        <v>6</v>
      </c>
      <c r="U28" s="6">
        <f t="shared" si="1"/>
        <v>250.02</v>
      </c>
    </row>
    <row r="29" spans="1:21">
      <c r="A29" s="1">
        <v>12</v>
      </c>
      <c r="B29" s="120" t="s">
        <v>60</v>
      </c>
      <c r="C29" s="121"/>
      <c r="D29" s="14">
        <v>69</v>
      </c>
      <c r="E29" s="56" t="s">
        <v>21</v>
      </c>
      <c r="F29" s="12"/>
      <c r="G29" s="122"/>
      <c r="H29" s="123"/>
      <c r="I29" s="123"/>
      <c r="J29" s="124"/>
      <c r="K29" s="10"/>
      <c r="L29" s="10">
        <v>1E-3</v>
      </c>
      <c r="M29" s="10"/>
      <c r="N29" s="10"/>
      <c r="O29" s="10"/>
      <c r="P29" s="10"/>
      <c r="Q29" s="10"/>
      <c r="R29" s="9"/>
      <c r="S29" s="8">
        <f t="shared" si="0"/>
        <v>1E-3</v>
      </c>
      <c r="T29" s="7">
        <v>1</v>
      </c>
      <c r="U29" s="6">
        <f t="shared" si="1"/>
        <v>69</v>
      </c>
    </row>
    <row r="30" spans="1:21">
      <c r="A30" s="1">
        <v>13</v>
      </c>
      <c r="B30" s="59" t="s">
        <v>15</v>
      </c>
      <c r="C30" s="60"/>
      <c r="D30" s="14">
        <v>12</v>
      </c>
      <c r="E30" s="13" t="s">
        <v>14</v>
      </c>
      <c r="F30" s="12"/>
      <c r="G30" s="17"/>
      <c r="H30" s="16"/>
      <c r="I30" s="16"/>
      <c r="J30" s="15"/>
      <c r="K30" s="10"/>
      <c r="L30" s="10"/>
      <c r="M30" s="10">
        <v>1</v>
      </c>
      <c r="N30" s="10"/>
      <c r="O30" s="10"/>
      <c r="P30" s="10"/>
      <c r="Q30" s="10"/>
      <c r="R30" s="9"/>
      <c r="S30" s="8" t="s">
        <v>13</v>
      </c>
      <c r="T30" s="7">
        <v>83</v>
      </c>
      <c r="U30" s="6">
        <f t="shared" si="1"/>
        <v>996</v>
      </c>
    </row>
    <row r="31" spans="1:21" ht="19.5" thickBot="1">
      <c r="A31" s="1">
        <v>14</v>
      </c>
      <c r="B31" s="120" t="s">
        <v>12</v>
      </c>
      <c r="C31" s="121"/>
      <c r="D31" s="14">
        <v>62</v>
      </c>
      <c r="E31" s="13" t="s">
        <v>11</v>
      </c>
      <c r="F31" s="12"/>
      <c r="G31" s="122"/>
      <c r="H31" s="123"/>
      <c r="I31" s="123"/>
      <c r="J31" s="124"/>
      <c r="K31" s="10"/>
      <c r="L31" s="10">
        <v>1.4999999999999999E-2</v>
      </c>
      <c r="M31" s="11"/>
      <c r="N31" s="10"/>
      <c r="O31" s="10"/>
      <c r="P31" s="10"/>
      <c r="Q31" s="10"/>
      <c r="R31" s="9"/>
      <c r="S31" s="8">
        <f>SUM(F31:R31)</f>
        <v>1.4999999999999999E-2</v>
      </c>
      <c r="T31" s="7">
        <v>2.5</v>
      </c>
      <c r="U31" s="6">
        <f t="shared" si="1"/>
        <v>155</v>
      </c>
    </row>
    <row r="32" spans="1:21" ht="18.75" customHeight="1" thickBot="1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" t="s">
        <v>10</v>
      </c>
      <c r="S32" s="91">
        <f>SUM(U18:U31)</f>
        <v>8799.1400000000012</v>
      </c>
      <c r="T32" s="91"/>
      <c r="U32" s="76"/>
    </row>
    <row r="34" spans="2:19" ht="15" customHeight="1">
      <c r="B34" s="65" t="s">
        <v>9</v>
      </c>
      <c r="C34" s="65"/>
      <c r="D34" s="65" t="s">
        <v>4</v>
      </c>
      <c r="E34" s="65"/>
      <c r="F34" s="65"/>
      <c r="G34" s="65" t="s">
        <v>8</v>
      </c>
      <c r="H34" s="65"/>
      <c r="I34" s="65"/>
      <c r="J34" s="65"/>
      <c r="K34" s="65"/>
      <c r="O34" s="1" t="s">
        <v>7</v>
      </c>
      <c r="P34" s="65" t="s">
        <v>1</v>
      </c>
      <c r="Q34" s="65"/>
      <c r="R34" s="65" t="s">
        <v>6</v>
      </c>
      <c r="S34" s="65"/>
    </row>
    <row r="36" spans="2:19">
      <c r="B36" s="125" t="s">
        <v>5</v>
      </c>
      <c r="C36" s="125"/>
      <c r="D36" s="65" t="s">
        <v>4</v>
      </c>
      <c r="E36" s="65"/>
      <c r="F36" s="65"/>
      <c r="G36" s="65" t="s">
        <v>3</v>
      </c>
      <c r="H36" s="65"/>
      <c r="I36" s="65"/>
      <c r="J36" s="65"/>
      <c r="K36" s="65"/>
      <c r="O36" s="2" t="s">
        <v>2</v>
      </c>
      <c r="P36" s="65" t="s">
        <v>1</v>
      </c>
      <c r="Q36" s="65"/>
      <c r="R36" s="65" t="s">
        <v>0</v>
      </c>
      <c r="S36" s="65"/>
    </row>
  </sheetData>
  <sheetProtection formatCells="0"/>
  <protectedRanges>
    <protectedRange sqref="B18:R31" name="Граммовка"/>
    <protectedRange sqref="N1" name="Номер"/>
    <protectedRange sqref="B4" name="Дата"/>
    <protectedRange sqref="O9" name="Факт"/>
  </protectedRanges>
  <mergeCells count="74">
    <mergeCell ref="G26:J26"/>
    <mergeCell ref="B26:C26"/>
    <mergeCell ref="B36:C36"/>
    <mergeCell ref="D36:F36"/>
    <mergeCell ref="G36:K36"/>
    <mergeCell ref="P36:Q36"/>
    <mergeCell ref="R36:S36"/>
    <mergeCell ref="R34:S34"/>
    <mergeCell ref="B28:C28"/>
    <mergeCell ref="G28:J28"/>
    <mergeCell ref="B29:C29"/>
    <mergeCell ref="G29:J29"/>
    <mergeCell ref="B31:C31"/>
    <mergeCell ref="G31:J31"/>
    <mergeCell ref="S32:U32"/>
    <mergeCell ref="B34:C34"/>
    <mergeCell ref="D34:F34"/>
    <mergeCell ref="G34:K34"/>
    <mergeCell ref="P34:Q34"/>
    <mergeCell ref="B25:C25"/>
    <mergeCell ref="G25:J25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R5:S5"/>
    <mergeCell ref="O2:P2"/>
    <mergeCell ref="R6:S6"/>
    <mergeCell ref="R4:S4"/>
    <mergeCell ref="G1:M1"/>
    <mergeCell ref="Q2:R2"/>
    <mergeCell ref="S2:T2"/>
    <mergeCell ref="O5:P8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2023-02-27T07:25:33Z</cp:lastPrinted>
  <dcterms:created xsi:type="dcterms:W3CDTF">2022-11-11T08:42:12Z</dcterms:created>
  <dcterms:modified xsi:type="dcterms:W3CDTF">2023-02-27T07:25:46Z</dcterms:modified>
</cp:coreProperties>
</file>