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<sst xmlns="http://schemas.openxmlformats.org/spreadsheetml/2006/main" count="104" uniqueCount="83">
  <si>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</si>
  <si>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</si>
  <si>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</si>
  <si>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</si>
  <si>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</si>
  <si>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</si>
  <si>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</si>
  <si>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</si>
  <si>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</si>
  <si>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</si>
  <si>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</si>
  <si>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</si>
  <si>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</si>
  <si>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</si>
  <si>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</si>
  <si>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</si>
  <si>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</si>
  <si>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</si>
  <si>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</si>
  <si>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</si>
  <si>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</si>
  <si>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</si>
  <si>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</si>
  <si>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</si>
  <si>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</si>
  <si>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</si>
  <si>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</si>
  <si>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</si>
  <si>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</si>
  <si>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</si>
  <si>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</si>
  <si>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</si>
  <si>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</si>
  <si>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</si>
  <si>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</si>
  <si>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</si>
  <si>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</si>
  <si>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</si>
  <si>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</si>
  <si>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</si>
  <si>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</si>
  <si>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</si>
  <si>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</si>
  <si>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</si>
  <si>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</si>
  <si>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</si>
  <si>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</si>
  <si>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</si>
  <si>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</si>
  <si>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</si>
  <si>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</si>
  <si>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</si>
  <si>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</si>
  <si>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</si>
  <si>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</si>
  <si>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</si>
  <si>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</si>
  <si>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</si>
  <si>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</si>
  <si>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</si>
  <si>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</si>
  <si>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</si>
  <si>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</si>
  <si>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</si>
  <si>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</si>
  <si>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</si>
  <si>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</si>
  <si>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</si>
  <si>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</si>
  <si>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</si>
  <si>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</si>
  <si>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</si>
  <si>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</si>
  <si>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</si>
  <si>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</si>
  <si>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</si>
  <si>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</si>
  <si>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</si>
  <si>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</t>
  </si>
  <si>
    <t>и.о.</t>
  </si>
  <si>
    <t xml:space="preserve">директора    </t>
  </si>
  <si>
    <t>Балкарова М.М.</t>
  </si>
  <si>
    <t>24.03.2023г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</si>
</sst>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X16" sqref="X1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72</v>
      </c>
      <c r="C1" s="1" t="s">
        <v>79</v>
      </c>
      <c r="G1" s="138" t="s">
        <v>71</v>
      </c>
      <c r="H1" s="138"/>
      <c r="I1" s="138"/>
      <c r="J1" s="138"/>
      <c r="K1" s="138"/>
      <c r="L1" s="138"/>
      <c r="M1" s="138"/>
      <c r="N1" s="61"/>
    </row>
    <row r="2" spans="2:21">
      <c r="B2" s="1" t="s">
        <v>80</v>
      </c>
      <c r="C2" s="71" t="s">
        <v>70</v>
      </c>
      <c r="D2" s="71"/>
      <c r="E2" s="139" t="s">
        <v>81</v>
      </c>
      <c r="F2" s="139"/>
      <c r="G2" s="138" t="s">
        <v>69</v>
      </c>
      <c r="H2" s="138"/>
      <c r="I2" s="138"/>
      <c r="J2" s="138"/>
      <c r="K2" s="71" t="s">
        <v>68</v>
      </c>
      <c r="L2" s="71"/>
      <c r="M2" s="71"/>
      <c r="O2" s="71" t="s">
        <v>67</v>
      </c>
      <c r="P2" s="71"/>
      <c r="Q2" s="71" t="s">
        <v>1</v>
      </c>
      <c r="R2" s="71"/>
      <c r="S2" s="131" t="s">
        <v>66</v>
      </c>
      <c r="T2" s="131"/>
    </row>
    <row r="3" spans="2:21" ht="15" customHeight="1">
      <c r="C3" s="55"/>
      <c r="D3" s="55"/>
      <c r="E3" s="55"/>
      <c r="F3" s="55"/>
      <c r="N3" s="55"/>
      <c r="O3" s="55"/>
      <c r="P3" s="55"/>
      <c r="Q3" s="55"/>
      <c r="R3" s="55"/>
      <c r="S3" s="60"/>
      <c r="T3" s="60"/>
    </row>
    <row r="4" spans="2:21" ht="38.25" thickBot="1">
      <c r="B4" s="59" t="s">
        <v>82</v>
      </c>
      <c r="G4" s="55"/>
      <c r="H4" s="58"/>
      <c r="I4" s="55"/>
      <c r="J4" s="58"/>
      <c r="K4" s="55" t="s">
        <v>65</v>
      </c>
      <c r="R4" s="71" t="s">
        <v>64</v>
      </c>
      <c r="S4" s="71"/>
    </row>
    <row r="5" spans="2:21" ht="15" customHeight="1">
      <c r="B5" s="140" t="s">
        <v>63</v>
      </c>
      <c r="C5" s="91"/>
      <c r="D5" s="118" t="s">
        <v>62</v>
      </c>
      <c r="E5" s="119"/>
      <c r="F5" s="118" t="s">
        <v>61</v>
      </c>
      <c r="G5" s="132"/>
      <c r="H5" s="132"/>
      <c r="I5" s="132"/>
      <c r="J5" s="132"/>
      <c r="K5" s="118" t="s">
        <v>60</v>
      </c>
      <c r="L5" s="119"/>
      <c r="M5" s="132" t="s">
        <v>59</v>
      </c>
      <c r="N5" s="119"/>
      <c r="O5" s="118" t="s">
        <v>58</v>
      </c>
      <c r="P5" s="119"/>
      <c r="R5" s="137" t="s">
        <v>57</v>
      </c>
      <c r="S5" s="137"/>
    </row>
    <row r="6" spans="2:21">
      <c r="B6" s="141"/>
      <c r="C6" s="142"/>
      <c r="D6" s="120"/>
      <c r="E6" s="121"/>
      <c r="F6" s="120"/>
      <c r="G6" s="133"/>
      <c r="H6" s="133"/>
      <c r="I6" s="133"/>
      <c r="J6" s="133"/>
      <c r="K6" s="120"/>
      <c r="L6" s="121"/>
      <c r="M6" s="133"/>
      <c r="N6" s="121"/>
      <c r="O6" s="120"/>
      <c r="P6" s="121"/>
      <c r="R6" s="137">
        <v>504202</v>
      </c>
      <c r="S6" s="137"/>
    </row>
    <row r="7" spans="2:21" ht="19.5" customHeight="1" thickBot="1">
      <c r="B7" s="143"/>
      <c r="C7" s="96"/>
      <c r="D7" s="120"/>
      <c r="E7" s="121"/>
      <c r="F7" s="120"/>
      <c r="G7" s="133"/>
      <c r="H7" s="133"/>
      <c r="I7" s="133"/>
      <c r="J7" s="133"/>
      <c r="K7" s="120"/>
      <c r="L7" s="121"/>
      <c r="M7" s="133"/>
      <c r="N7" s="121"/>
      <c r="O7" s="120"/>
      <c r="P7" s="121"/>
    </row>
    <row r="8" spans="2:21" ht="63" customHeight="1" thickBot="1">
      <c r="B8" s="57" t="s">
        <v>56</v>
      </c>
      <c r="C8" s="56" t="s">
        <v>55</v>
      </c>
      <c r="D8" s="122"/>
      <c r="E8" s="123"/>
      <c r="F8" s="122"/>
      <c r="G8" s="134"/>
      <c r="H8" s="134"/>
      <c r="I8" s="134"/>
      <c r="J8" s="134"/>
      <c r="K8" s="122"/>
      <c r="L8" s="123"/>
      <c r="M8" s="134"/>
      <c r="N8" s="123"/>
      <c r="O8" s="122"/>
      <c r="P8" s="123"/>
    </row>
    <row r="9" spans="2:21" ht="24" customHeight="1" thickBot="1">
      <c r="B9" s="124"/>
      <c r="C9" s="125"/>
      <c r="D9" s="126">
        <v>55</v>
      </c>
      <c r="E9" s="127"/>
      <c r="F9" s="128">
        <v>114</v>
      </c>
      <c r="G9" s="129"/>
      <c r="H9" s="129"/>
      <c r="I9" s="129"/>
      <c r="J9" s="129"/>
      <c r="K9" s="130">
        <f>SUM(F9)*D9</f>
        <v>6270</v>
      </c>
      <c r="L9" s="83"/>
      <c r="M9" s="82">
        <f>SUM(S39)/O9</f>
        <v>57.882507462686576</v>
      </c>
      <c r="N9" s="83"/>
      <c r="O9" s="135">
        <v>67</v>
      </c>
      <c r="P9" s="136"/>
    </row>
    <row r="10" spans="2:21" ht="24.75" customHeight="1" thickBot="1">
      <c r="B10" s="55"/>
      <c r="C10" s="55"/>
      <c r="D10" s="109" t="s">
        <v>54</v>
      </c>
      <c r="E10" s="110"/>
      <c r="F10" s="110"/>
      <c r="G10" s="110"/>
      <c r="H10" s="110"/>
      <c r="I10" s="110"/>
      <c r="J10" s="110"/>
      <c r="K10" s="110"/>
      <c r="L10" s="110"/>
      <c r="M10" s="111"/>
      <c r="N10" s="82">
        <f>M9*O9</f>
        <v>3878.1280000000006</v>
      </c>
      <c r="O10" s="82"/>
      <c r="P10" s="83"/>
    </row>
    <row r="11" spans="2:21" ht="19.5" thickBot="1"/>
    <row r="12" spans="2:21" ht="21" customHeight="1" thickBot="1">
      <c r="B12" s="118" t="s">
        <v>53</v>
      </c>
      <c r="C12" s="119"/>
      <c r="D12" s="119" t="s">
        <v>52</v>
      </c>
      <c r="E12" s="115" t="s">
        <v>51</v>
      </c>
      <c r="F12" s="109" t="s">
        <v>50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12" t="s">
        <v>49</v>
      </c>
      <c r="T12" s="115" t="s">
        <v>48</v>
      </c>
      <c r="U12" s="104" t="s">
        <v>47</v>
      </c>
    </row>
    <row r="13" spans="2:21" ht="17.25" customHeight="1" thickBot="1">
      <c r="B13" s="120"/>
      <c r="C13" s="121"/>
      <c r="D13" s="121"/>
      <c r="E13" s="116"/>
      <c r="F13" s="109" t="s">
        <v>46</v>
      </c>
      <c r="G13" s="110"/>
      <c r="H13" s="110"/>
      <c r="I13" s="110"/>
      <c r="J13" s="110"/>
      <c r="K13" s="110"/>
      <c r="L13" s="109" t="s">
        <v>45</v>
      </c>
      <c r="M13" s="110"/>
      <c r="N13" s="110"/>
      <c r="O13" s="111"/>
      <c r="P13" s="110" t="s">
        <v>44</v>
      </c>
      <c r="Q13" s="110"/>
      <c r="R13" s="111"/>
      <c r="S13" s="113"/>
      <c r="T13" s="116"/>
      <c r="U13" s="105"/>
    </row>
    <row r="14" spans="2:21" ht="132" thickBot="1">
      <c r="B14" s="120"/>
      <c r="C14" s="121"/>
      <c r="D14" s="121"/>
      <c r="E14" s="116"/>
      <c r="F14" s="50" t="s">
        <v>43</v>
      </c>
      <c r="G14" s="107" t="s">
        <v>42</v>
      </c>
      <c r="H14" s="107"/>
      <c r="I14" s="107"/>
      <c r="J14" s="107"/>
      <c r="K14" s="53" t="s">
        <v>73</v>
      </c>
      <c r="L14" s="52" t="s">
        <v>41</v>
      </c>
      <c r="M14" s="49" t="s">
        <v>40</v>
      </c>
      <c r="N14" s="54" t="s">
        <v>75</v>
      </c>
      <c r="O14" s="51" t="s">
        <v>25</v>
      </c>
      <c r="P14" s="50" t="s">
        <v>39</v>
      </c>
      <c r="Q14" s="49" t="s">
        <v>38</v>
      </c>
      <c r="R14" s="49" t="s">
        <v>14</v>
      </c>
      <c r="S14" s="113"/>
      <c r="T14" s="116"/>
      <c r="U14" s="105"/>
    </row>
    <row r="15" spans="2:21" ht="15.75" customHeight="1" thickBot="1">
      <c r="B15" s="122"/>
      <c r="C15" s="123"/>
      <c r="D15" s="123"/>
      <c r="E15" s="117"/>
      <c r="F15" s="48"/>
      <c r="G15" s="108"/>
      <c r="H15" s="108"/>
      <c r="I15" s="108"/>
      <c r="J15" s="108"/>
      <c r="K15" s="47"/>
      <c r="L15" s="47"/>
      <c r="M15" s="47"/>
      <c r="N15" s="47"/>
      <c r="O15" s="47"/>
      <c r="P15" s="47"/>
      <c r="Q15" s="47"/>
      <c r="R15" s="46"/>
      <c r="S15" s="114"/>
      <c r="T15" s="117"/>
      <c r="U15" s="106"/>
    </row>
    <row r="16" spans="2:21">
      <c r="B16" s="89" t="s">
        <v>37</v>
      </c>
      <c r="C16" s="90"/>
      <c r="D16" s="45"/>
      <c r="E16" s="40"/>
      <c r="F16" s="44">
        <f>SUM(O9)</f>
        <v>67</v>
      </c>
      <c r="G16" s="91">
        <f>SUM(O9)</f>
        <v>67</v>
      </c>
      <c r="H16" s="92"/>
      <c r="I16" s="92"/>
      <c r="J16" s="93"/>
      <c r="K16" s="43">
        <f>SUM(O9)</f>
        <v>67</v>
      </c>
      <c r="L16" s="43">
        <f>SUM(O9)</f>
        <v>67</v>
      </c>
      <c r="M16" s="43">
        <f>SUM(O9)</f>
        <v>67</v>
      </c>
      <c r="N16" s="43">
        <f>SUM(O9)</f>
        <v>67</v>
      </c>
      <c r="O16" s="43">
        <f>SUM(O9)</f>
        <v>67</v>
      </c>
      <c r="P16" s="43">
        <f>SUM(O9)</f>
        <v>67</v>
      </c>
      <c r="Q16" s="43">
        <f>SUM(O9)</f>
        <v>67</v>
      </c>
      <c r="R16" s="42">
        <v>67</v>
      </c>
      <c r="S16" s="41"/>
      <c r="T16" s="40"/>
      <c r="U16" s="39"/>
    </row>
    <row r="17" spans="1:21" ht="19.5" thickBot="1">
      <c r="B17" s="94" t="s">
        <v>36</v>
      </c>
      <c r="C17" s="95"/>
      <c r="D17" s="38"/>
      <c r="E17" s="12" t="s">
        <v>35</v>
      </c>
      <c r="F17" s="37">
        <v>200</v>
      </c>
      <c r="G17" s="96">
        <v>200</v>
      </c>
      <c r="H17" s="97"/>
      <c r="I17" s="97"/>
      <c r="J17" s="98"/>
      <c r="K17" s="36">
        <v>35</v>
      </c>
      <c r="L17" s="36">
        <v>200</v>
      </c>
      <c r="M17" s="36" t="s">
        <v>34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99" t="s">
        <v>33</v>
      </c>
      <c r="C18" s="100"/>
      <c r="D18" s="32">
        <v>28</v>
      </c>
      <c r="E18" s="31" t="s">
        <v>11</v>
      </c>
      <c r="F18" s="30"/>
      <c r="G18" s="101"/>
      <c r="H18" s="102"/>
      <c r="I18" s="102"/>
      <c r="J18" s="103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9" si="0">SUM(F18:R18)</f>
        <v>0.06</v>
      </c>
      <c r="T18" s="26">
        <v>4</v>
      </c>
      <c r="U18" s="25">
        <f t="shared" ref="U18:U38" si="1">SUM(T18)*D18</f>
        <v>112</v>
      </c>
    </row>
    <row r="19" spans="1:21">
      <c r="A19" s="1">
        <v>2</v>
      </c>
      <c r="B19" s="84" t="s">
        <v>32</v>
      </c>
      <c r="C19" s="85"/>
      <c r="D19" s="21">
        <v>40</v>
      </c>
      <c r="E19" s="17" t="s">
        <v>11</v>
      </c>
      <c r="F19" s="20"/>
      <c r="G19" s="86"/>
      <c r="H19" s="87"/>
      <c r="I19" s="87"/>
      <c r="J19" s="88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8</v>
      </c>
    </row>
    <row r="20" spans="1:21">
      <c r="A20" s="1">
        <v>3</v>
      </c>
      <c r="B20" s="84" t="s">
        <v>31</v>
      </c>
      <c r="C20" s="85"/>
      <c r="D20" s="21">
        <v>32</v>
      </c>
      <c r="E20" s="17" t="s">
        <v>11</v>
      </c>
      <c r="F20" s="20"/>
      <c r="G20" s="86"/>
      <c r="H20" s="87"/>
      <c r="I20" s="87"/>
      <c r="J20" s="88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</v>
      </c>
      <c r="U20" s="6">
        <f t="shared" si="1"/>
        <v>32</v>
      </c>
    </row>
    <row r="21" spans="1:21">
      <c r="A21" s="1">
        <v>4</v>
      </c>
      <c r="B21" s="84" t="s">
        <v>30</v>
      </c>
      <c r="C21" s="85"/>
      <c r="D21" s="21">
        <v>40</v>
      </c>
      <c r="E21" s="17" t="s">
        <v>11</v>
      </c>
      <c r="F21" s="20"/>
      <c r="G21" s="86"/>
      <c r="H21" s="87"/>
      <c r="I21" s="87"/>
      <c r="J21" s="88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</v>
      </c>
      <c r="U21" s="6">
        <f t="shared" si="1"/>
        <v>28</v>
      </c>
    </row>
    <row r="22" spans="1:21">
      <c r="A22" s="1">
        <v>5</v>
      </c>
      <c r="B22" s="84" t="s">
        <v>29</v>
      </c>
      <c r="C22" s="85"/>
      <c r="D22" s="21">
        <v>33</v>
      </c>
      <c r="E22" s="17" t="s">
        <v>15</v>
      </c>
      <c r="F22" s="20"/>
      <c r="G22" s="86"/>
      <c r="H22" s="87"/>
      <c r="I22" s="87"/>
      <c r="J22" s="88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4">
        <v>1</v>
      </c>
      <c r="U22" s="6">
        <f t="shared" si="1"/>
        <v>33</v>
      </c>
    </row>
    <row r="23" spans="1:21">
      <c r="A23" s="1">
        <v>6</v>
      </c>
      <c r="B23" s="84" t="s">
        <v>28</v>
      </c>
      <c r="C23" s="85"/>
      <c r="D23" s="21">
        <v>105</v>
      </c>
      <c r="E23" s="17" t="s">
        <v>17</v>
      </c>
      <c r="F23" s="20"/>
      <c r="G23" s="86"/>
      <c r="H23" s="87"/>
      <c r="I23" s="87"/>
      <c r="J23" s="88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>
      <c r="A24" s="1">
        <v>7</v>
      </c>
      <c r="B24" s="84" t="s">
        <v>27</v>
      </c>
      <c r="C24" s="85"/>
      <c r="D24" s="21">
        <v>198</v>
      </c>
      <c r="E24" s="17" t="s">
        <v>11</v>
      </c>
      <c r="F24" s="20"/>
      <c r="G24" s="86"/>
      <c r="H24" s="87"/>
      <c r="I24" s="87"/>
      <c r="J24" s="88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1.5</v>
      </c>
      <c r="U24" s="6">
        <f t="shared" si="1"/>
        <v>297</v>
      </c>
    </row>
    <row r="25" spans="1:21">
      <c r="A25" s="1">
        <v>8</v>
      </c>
      <c r="B25" s="84" t="s">
        <v>26</v>
      </c>
      <c r="C25" s="85"/>
      <c r="D25" s="21">
        <v>65</v>
      </c>
      <c r="E25" s="62" t="s">
        <v>78</v>
      </c>
      <c r="F25" s="20"/>
      <c r="G25" s="86"/>
      <c r="H25" s="87"/>
      <c r="I25" s="87"/>
      <c r="J25" s="88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1</v>
      </c>
      <c r="U25" s="6">
        <f t="shared" si="1"/>
        <v>65</v>
      </c>
    </row>
    <row r="26" spans="1:21">
      <c r="A26" s="1">
        <v>9</v>
      </c>
      <c r="B26" s="84" t="s">
        <v>25</v>
      </c>
      <c r="C26" s="85"/>
      <c r="D26" s="21">
        <v>41.67</v>
      </c>
      <c r="E26" s="17" t="s">
        <v>11</v>
      </c>
      <c r="F26" s="20"/>
      <c r="G26" s="86"/>
      <c r="H26" s="87"/>
      <c r="I26" s="87"/>
      <c r="J26" s="88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8.4</v>
      </c>
      <c r="U26" s="6">
        <f t="shared" si="1"/>
        <v>350.02800000000002</v>
      </c>
    </row>
    <row r="27" spans="1:21" ht="15.75" customHeight="1">
      <c r="A27" s="1">
        <v>10</v>
      </c>
      <c r="B27" s="84" t="s">
        <v>24</v>
      </c>
      <c r="C27" s="85"/>
      <c r="D27" s="21">
        <v>8</v>
      </c>
      <c r="E27" s="17" t="s">
        <v>23</v>
      </c>
      <c r="F27" s="20"/>
      <c r="G27" s="86"/>
      <c r="H27" s="87"/>
      <c r="I27" s="87"/>
      <c r="J27" s="88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10</v>
      </c>
      <c r="U27" s="6">
        <f t="shared" si="1"/>
        <v>80</v>
      </c>
    </row>
    <row r="28" spans="1:21">
      <c r="A28" s="1">
        <v>11</v>
      </c>
      <c r="B28" s="84" t="s">
        <v>22</v>
      </c>
      <c r="C28" s="85"/>
      <c r="D28" s="23">
        <v>450</v>
      </c>
      <c r="E28" s="17" t="s">
        <v>11</v>
      </c>
      <c r="F28" s="22"/>
      <c r="G28" s="86"/>
      <c r="H28" s="87"/>
      <c r="I28" s="87"/>
      <c r="J28" s="88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4</v>
      </c>
      <c r="U28" s="6">
        <f t="shared" si="1"/>
        <v>1800</v>
      </c>
    </row>
    <row r="29" spans="1:21">
      <c r="A29" s="1">
        <v>12</v>
      </c>
      <c r="B29" s="84" t="s">
        <v>21</v>
      </c>
      <c r="C29" s="85"/>
      <c r="D29" s="21">
        <v>29</v>
      </c>
      <c r="E29" s="17" t="s">
        <v>11</v>
      </c>
      <c r="F29" s="20"/>
      <c r="G29" s="86"/>
      <c r="H29" s="87"/>
      <c r="I29" s="87"/>
      <c r="J29" s="88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2</v>
      </c>
      <c r="U29" s="6">
        <f t="shared" si="1"/>
        <v>58</v>
      </c>
    </row>
    <row r="30" spans="1:21">
      <c r="A30" s="1">
        <v>13</v>
      </c>
      <c r="B30" s="64" t="s">
        <v>20</v>
      </c>
      <c r="C30" s="65"/>
      <c r="D30" s="21">
        <v>38</v>
      </c>
      <c r="E30" s="69" t="s">
        <v>11</v>
      </c>
      <c r="F30" s="20"/>
      <c r="G30" s="66"/>
      <c r="H30" s="67"/>
      <c r="I30" s="67"/>
      <c r="J30" s="68"/>
      <c r="K30" s="15"/>
      <c r="L30" s="15"/>
      <c r="M30" s="15">
        <v>2.5000000000000001E-2</v>
      </c>
      <c r="N30" s="15"/>
      <c r="O30" s="15"/>
      <c r="P30" s="15"/>
      <c r="Q30" s="15"/>
      <c r="R30" s="63"/>
      <c r="S30" s="8" t="s">
        <v>77</v>
      </c>
      <c r="T30" s="7">
        <v>3</v>
      </c>
      <c r="U30" s="6">
        <f t="shared" si="1"/>
        <v>114</v>
      </c>
    </row>
    <row r="31" spans="1:21">
      <c r="A31" s="1">
        <v>16</v>
      </c>
      <c r="B31" s="84" t="s">
        <v>76</v>
      </c>
      <c r="C31" s="85"/>
      <c r="D31" s="21">
        <v>115</v>
      </c>
      <c r="E31" s="17" t="s">
        <v>11</v>
      </c>
      <c r="F31" s="20"/>
      <c r="G31" s="86"/>
      <c r="H31" s="87"/>
      <c r="I31" s="87"/>
      <c r="J31" s="88"/>
      <c r="K31" s="15"/>
      <c r="L31" s="15"/>
      <c r="M31" s="15"/>
      <c r="N31" s="15">
        <v>6.0000000000000001E-3</v>
      </c>
      <c r="O31" s="15"/>
      <c r="P31" s="15"/>
      <c r="Q31" s="15"/>
      <c r="R31" s="19"/>
      <c r="S31" s="8">
        <f t="shared" ref="S31:S38" si="2">SUM(F31:R31)</f>
        <v>6.0000000000000001E-3</v>
      </c>
      <c r="T31" s="7">
        <v>0.3</v>
      </c>
      <c r="U31" s="6">
        <f t="shared" si="1"/>
        <v>34.5</v>
      </c>
    </row>
    <row r="32" spans="1:21">
      <c r="A32" s="1">
        <v>17</v>
      </c>
      <c r="B32" s="84" t="s">
        <v>19</v>
      </c>
      <c r="C32" s="85"/>
      <c r="D32" s="21">
        <v>62</v>
      </c>
      <c r="E32" s="17" t="s">
        <v>11</v>
      </c>
      <c r="F32" s="20">
        <v>3.0000000000000001E-3</v>
      </c>
      <c r="G32" s="86">
        <v>1.2999999999999999E-2</v>
      </c>
      <c r="H32" s="87"/>
      <c r="I32" s="87"/>
      <c r="J32" s="88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2.7</v>
      </c>
      <c r="U32" s="6">
        <f t="shared" si="1"/>
        <v>167.4</v>
      </c>
    </row>
    <row r="33" spans="1:21">
      <c r="A33" s="1">
        <v>18</v>
      </c>
      <c r="B33" s="84" t="s">
        <v>18</v>
      </c>
      <c r="C33" s="85"/>
      <c r="D33" s="21">
        <v>65</v>
      </c>
      <c r="E33" s="17" t="s">
        <v>17</v>
      </c>
      <c r="F33" s="20">
        <v>0.06</v>
      </c>
      <c r="G33" s="86"/>
      <c r="H33" s="87"/>
      <c r="I33" s="87"/>
      <c r="J33" s="88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4</v>
      </c>
      <c r="U33" s="6">
        <f t="shared" si="1"/>
        <v>260</v>
      </c>
    </row>
    <row r="34" spans="1:21">
      <c r="A34" s="1">
        <v>19</v>
      </c>
      <c r="B34" s="72" t="s">
        <v>16</v>
      </c>
      <c r="C34" s="73"/>
      <c r="D34" s="18">
        <v>69</v>
      </c>
      <c r="E34" s="17" t="s">
        <v>15</v>
      </c>
      <c r="F34" s="16"/>
      <c r="G34" s="74">
        <v>2.0000000000000001E-4</v>
      </c>
      <c r="H34" s="75"/>
      <c r="I34" s="75"/>
      <c r="J34" s="76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>
      <c r="A35" s="1">
        <v>20</v>
      </c>
      <c r="B35" s="72" t="s">
        <v>14</v>
      </c>
      <c r="C35" s="73"/>
      <c r="D35" s="18">
        <v>18</v>
      </c>
      <c r="E35" s="17" t="s">
        <v>11</v>
      </c>
      <c r="F35" s="16"/>
      <c r="G35" s="74"/>
      <c r="H35" s="75"/>
      <c r="I35" s="75"/>
      <c r="J35" s="76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6.3</v>
      </c>
    </row>
    <row r="36" spans="1:21">
      <c r="A36" s="1">
        <v>21</v>
      </c>
      <c r="B36" s="72" t="s">
        <v>13</v>
      </c>
      <c r="C36" s="73"/>
      <c r="D36" s="18">
        <v>37</v>
      </c>
      <c r="E36" s="17" t="s">
        <v>11</v>
      </c>
      <c r="F36" s="16">
        <v>2.5000000000000001E-2</v>
      </c>
      <c r="G36" s="74"/>
      <c r="H36" s="75"/>
      <c r="I36" s="75"/>
      <c r="J36" s="76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1.7</v>
      </c>
      <c r="U36" s="6">
        <f t="shared" si="1"/>
        <v>62.9</v>
      </c>
    </row>
    <row r="37" spans="1:21">
      <c r="A37" s="1">
        <v>22</v>
      </c>
      <c r="B37" s="72" t="s">
        <v>12</v>
      </c>
      <c r="C37" s="73"/>
      <c r="D37" s="18">
        <v>110</v>
      </c>
      <c r="E37" s="17" t="s">
        <v>11</v>
      </c>
      <c r="F37" s="16"/>
      <c r="G37" s="74">
        <v>3.0000000000000001E-3</v>
      </c>
      <c r="H37" s="75"/>
      <c r="I37" s="75"/>
      <c r="J37" s="76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0.5</v>
      </c>
      <c r="U37" s="6">
        <f t="shared" si="1"/>
        <v>55</v>
      </c>
    </row>
    <row r="38" spans="1:21" ht="19.5" thickBot="1">
      <c r="A38" s="1">
        <v>23</v>
      </c>
      <c r="B38" s="77" t="s">
        <v>74</v>
      </c>
      <c r="C38" s="78"/>
      <c r="D38" s="13">
        <v>570</v>
      </c>
      <c r="E38" s="12" t="s">
        <v>11</v>
      </c>
      <c r="F38" s="11"/>
      <c r="G38" s="79"/>
      <c r="H38" s="80"/>
      <c r="I38" s="80"/>
      <c r="J38" s="8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82">
        <f>SUM(U18:U38)</f>
        <v>3878.1280000000006</v>
      </c>
      <c r="T39" s="82"/>
      <c r="U39" s="83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71" t="s">
        <v>9</v>
      </c>
      <c r="C41" s="71"/>
      <c r="D41" s="71" t="s">
        <v>4</v>
      </c>
      <c r="E41" s="71"/>
      <c r="F41" s="71"/>
      <c r="G41" s="71" t="s">
        <v>8</v>
      </c>
      <c r="H41" s="71"/>
      <c r="I41" s="71"/>
      <c r="J41" s="71"/>
      <c r="K41" s="71"/>
      <c r="O41" s="1" t="s">
        <v>7</v>
      </c>
      <c r="P41" s="71" t="s">
        <v>1</v>
      </c>
      <c r="Q41" s="71"/>
      <c r="R41" s="71" t="s">
        <v>6</v>
      </c>
      <c r="S41" s="71"/>
    </row>
    <row r="43" spans="1:21">
      <c r="B43" s="70" t="s">
        <v>5</v>
      </c>
      <c r="C43" s="70"/>
      <c r="D43" s="71" t="s">
        <v>4</v>
      </c>
      <c r="E43" s="71"/>
      <c r="F43" s="71"/>
      <c r="G43" s="71" t="s">
        <v>3</v>
      </c>
      <c r="H43" s="71"/>
      <c r="I43" s="71"/>
      <c r="J43" s="71"/>
      <c r="K43" s="71"/>
      <c r="O43" s="2" t="s">
        <v>2</v>
      </c>
      <c r="P43" s="71" t="s">
        <v>1</v>
      </c>
      <c r="Q43" s="71"/>
      <c r="R43" s="71" t="s">
        <v>0</v>
      </c>
      <c r="S43" s="71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2023-03-24T06:06:04Z</cp:lastPrinted>
  <dcterms:created xsi:type="dcterms:W3CDTF">2022-11-18T07:33:50Z</dcterms:created>
  <dcterms:modified xsi:type="dcterms:W3CDTF">2023-03-24T06:11:35Z</dcterms:modified>
</cp:coreProperties>
</file>