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Чт2!$B$34</definedName>
  </definedNames>
  <calcPr calcId="125725"/>
</workbook>
</file>

<file path=xl/calcChain.xml><?xml version="1.0" encoding="utf-8"?>
<calcChain xmlns="http://schemas.openxmlformats.org/spreadsheetml/2006/main">
  <c r="T26" i="1"/>
  <c r="T29"/>
  <c r="R30"/>
  <c r="T30"/>
  <c r="T31"/>
  <c r="T28"/>
  <c r="R28"/>
  <c r="T27"/>
  <c r="R27"/>
  <c r="R26"/>
  <c r="T25"/>
  <c r="R25"/>
  <c r="T24"/>
  <c r="R24"/>
  <c r="T23"/>
  <c r="R23"/>
  <c r="T22"/>
  <c r="R22"/>
  <c r="T21"/>
  <c r="R21"/>
  <c r="T20"/>
  <c r="R20"/>
  <c r="T19"/>
  <c r="R19"/>
  <c r="T18"/>
  <c r="R18"/>
  <c r="T17"/>
  <c r="R17"/>
  <c r="Q15"/>
  <c r="P15"/>
  <c r="O15"/>
  <c r="N15"/>
  <c r="M15"/>
  <c r="L15"/>
  <c r="K15"/>
  <c r="G15"/>
  <c r="F15"/>
  <c r="K9"/>
  <c r="R32" l="1"/>
  <c r="M9" s="1"/>
</calcChain>
</file>

<file path=xl/sharedStrings.xml><?xml version="1.0" encoding="utf-8"?>
<sst xmlns="http://schemas.openxmlformats.org/spreadsheetml/2006/main" count="90" uniqueCount="72">
  <si>
    <t xml:space="preserve">Утверждаю </t>
  </si>
  <si>
    <t xml:space="preserve">Меню-требование на выдачу продуктов питания №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</si>
  <si>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</si>
  <si>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</si>
  <si>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</si>
  <si>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</si>
  <si>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</si>
  <si>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</si>
  <si>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</si>
  <si>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</si>
  <si>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</si>
  <si>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</si>
  <si>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</si>
  <si>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</si>
  <si>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</si>
  <si>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</si>
  <si>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</si>
  <si>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</si>
  <si>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</si>
  <si>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</si>
  <si>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</si>
  <si>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</si>
  <si>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</si>
  <si>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</si>
  <si>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</si>
  <si>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</si>
  <si>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</si>
  <si>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</si>
  <si>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</si>
  <si>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</si>
  <si>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</si>
  <si>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</si>
  <si>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</si>
  <si>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</si>
  <si>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</si>
  <si>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</si>
  <si>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</si>
  <si>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</si>
  <si>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</si>
  <si>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</si>
  <si>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</si>
  <si>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пач</t>
  </si>
  <si>
    <t>Соль</t>
  </si>
  <si>
    <t>Сахар</t>
  </si>
  <si>
    <t>Мука</t>
  </si>
  <si>
    <t>Масло раст</t>
  </si>
  <si>
    <t>шт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</si>
  <si>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</si>
  <si>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</si>
  <si>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</si>
  <si>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</si>
  <si>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</si>
  <si>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</si>
  <si>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</si>
  <si>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</si>
  <si>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</si>
  <si>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</si>
  <si>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</si>
  <si>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</si>
  <si>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</si>
  <si>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90/50</t>
  </si>
  <si>
    <t>Мандарин</t>
  </si>
  <si>
    <t xml:space="preserve">   </t>
  </si>
  <si>
    <t>0,015</t>
  </si>
  <si>
    <t>и.о.</t>
  </si>
  <si>
    <t xml:space="preserve">директора   </t>
  </si>
  <si>
    <t>Балкарова М.М.</t>
  </si>
  <si>
    <t>Капуста</t>
  </si>
  <si>
    <t>Капуста тушенная</t>
  </si>
  <si>
    <t>Печенье</t>
  </si>
  <si>
    <t>0,130</t>
  </si>
  <si>
    <t>06.04.2023г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</si>
</sst>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/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4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zoomScale="80" zoomScaleNormal="80" workbookViewId="0">
      <selection activeCell="V16" sqref="V1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2:20" ht="15" customHeight="1">
      <c r="B1" s="1" t="s">
        <v>0</v>
      </c>
      <c r="C1" s="1" t="s">
        <v>64</v>
      </c>
      <c r="G1" s="131" t="s">
        <v>1</v>
      </c>
      <c r="H1" s="131"/>
      <c r="I1" s="131"/>
      <c r="J1" s="131"/>
      <c r="K1" s="131"/>
      <c r="L1" s="131"/>
      <c r="M1" s="131"/>
    </row>
    <row r="2" spans="2:20" ht="15" customHeight="1">
      <c r="B2" s="1" t="s">
        <v>65</v>
      </c>
      <c r="C2" s="71" t="s">
        <v>2</v>
      </c>
      <c r="D2" s="71"/>
      <c r="E2" s="132" t="s">
        <v>66</v>
      </c>
      <c r="F2" s="132"/>
      <c r="G2" s="131" t="s">
        <v>3</v>
      </c>
      <c r="H2" s="131"/>
      <c r="I2" s="131"/>
      <c r="J2" s="131"/>
      <c r="K2" s="71" t="s">
        <v>4</v>
      </c>
      <c r="L2" s="71"/>
      <c r="M2" s="71"/>
      <c r="N2" s="71" t="s">
        <v>5</v>
      </c>
      <c r="O2" s="71"/>
      <c r="P2" s="71" t="s">
        <v>6</v>
      </c>
      <c r="Q2" s="71"/>
      <c r="R2" s="123" t="s">
        <v>7</v>
      </c>
      <c r="S2" s="123"/>
    </row>
    <row r="3" spans="2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2:20" ht="38.25" thickBot="1">
      <c r="B4" s="4" t="s">
        <v>71</v>
      </c>
      <c r="G4" s="2"/>
      <c r="H4" s="5"/>
      <c r="I4" s="2"/>
      <c r="J4" s="5"/>
      <c r="K4" s="2" t="s">
        <v>8</v>
      </c>
      <c r="Q4" s="71" t="s">
        <v>9</v>
      </c>
      <c r="R4" s="71"/>
    </row>
    <row r="5" spans="2:20" ht="15" customHeight="1">
      <c r="B5" s="124" t="s">
        <v>10</v>
      </c>
      <c r="C5" s="81"/>
      <c r="D5" s="109" t="s">
        <v>11</v>
      </c>
      <c r="E5" s="110"/>
      <c r="F5" s="109" t="s">
        <v>12</v>
      </c>
      <c r="G5" s="128"/>
      <c r="H5" s="128"/>
      <c r="I5" s="128"/>
      <c r="J5" s="128"/>
      <c r="K5" s="109" t="s">
        <v>13</v>
      </c>
      <c r="L5" s="110"/>
      <c r="M5" s="128" t="s">
        <v>14</v>
      </c>
      <c r="N5" s="109" t="s">
        <v>15</v>
      </c>
      <c r="O5" s="110"/>
      <c r="Q5" s="130" t="s">
        <v>16</v>
      </c>
      <c r="R5" s="130"/>
    </row>
    <row r="6" spans="2:20">
      <c r="B6" s="125"/>
      <c r="C6" s="126"/>
      <c r="D6" s="111"/>
      <c r="E6" s="112"/>
      <c r="F6" s="111"/>
      <c r="G6" s="103"/>
      <c r="H6" s="103"/>
      <c r="I6" s="103"/>
      <c r="J6" s="103"/>
      <c r="K6" s="111"/>
      <c r="L6" s="112"/>
      <c r="M6" s="103"/>
      <c r="N6" s="111"/>
      <c r="O6" s="112"/>
      <c r="Q6" s="130">
        <v>504202</v>
      </c>
      <c r="R6" s="130"/>
    </row>
    <row r="7" spans="2:20" ht="19.5" customHeight="1" thickBot="1">
      <c r="B7" s="127"/>
      <c r="C7" s="86"/>
      <c r="D7" s="111"/>
      <c r="E7" s="112"/>
      <c r="F7" s="111"/>
      <c r="G7" s="103"/>
      <c r="H7" s="103"/>
      <c r="I7" s="103"/>
      <c r="J7" s="103"/>
      <c r="K7" s="111"/>
      <c r="L7" s="112"/>
      <c r="M7" s="103"/>
      <c r="N7" s="111"/>
      <c r="O7" s="112"/>
    </row>
    <row r="8" spans="2:20" ht="63" customHeight="1" thickBot="1">
      <c r="B8" s="6" t="s">
        <v>17</v>
      </c>
      <c r="C8" s="7" t="s">
        <v>18</v>
      </c>
      <c r="D8" s="113"/>
      <c r="E8" s="114"/>
      <c r="F8" s="113"/>
      <c r="G8" s="129"/>
      <c r="H8" s="129"/>
      <c r="I8" s="129"/>
      <c r="J8" s="129"/>
      <c r="K8" s="113"/>
      <c r="L8" s="114"/>
      <c r="M8" s="129"/>
      <c r="N8" s="113"/>
      <c r="O8" s="114"/>
    </row>
    <row r="9" spans="2:20" ht="24" customHeight="1" thickBot="1">
      <c r="B9" s="115"/>
      <c r="C9" s="116"/>
      <c r="D9" s="117">
        <v>68.319999999999993</v>
      </c>
      <c r="E9" s="118"/>
      <c r="F9" s="119">
        <v>90</v>
      </c>
      <c r="G9" s="120"/>
      <c r="H9" s="120"/>
      <c r="I9" s="120"/>
      <c r="J9" s="120"/>
      <c r="K9" s="106">
        <f>SUM(F9)*D9</f>
        <v>6148.7999999999993</v>
      </c>
      <c r="L9" s="108"/>
      <c r="M9" s="8">
        <f>SUM(R32)/N9</f>
        <v>71.99963414634145</v>
      </c>
      <c r="N9" s="121">
        <v>82</v>
      </c>
      <c r="O9" s="122"/>
    </row>
    <row r="10" spans="2:20" ht="24.75" customHeight="1" thickBot="1">
      <c r="B10" s="2"/>
      <c r="C10" s="2"/>
      <c r="D10" s="106" t="s">
        <v>19</v>
      </c>
      <c r="E10" s="107"/>
      <c r="F10" s="107"/>
      <c r="G10" s="107"/>
      <c r="H10" s="107"/>
      <c r="I10" s="107"/>
      <c r="J10" s="107"/>
      <c r="K10" s="107"/>
      <c r="L10" s="107"/>
      <c r="M10" s="108"/>
      <c r="N10" s="77"/>
      <c r="O10" s="78"/>
    </row>
    <row r="11" spans="2:20" ht="21" customHeight="1" thickBot="1">
      <c r="B11" s="109" t="s">
        <v>20</v>
      </c>
      <c r="C11" s="110"/>
      <c r="D11" s="110" t="s">
        <v>21</v>
      </c>
      <c r="E11" s="97" t="s">
        <v>22</v>
      </c>
      <c r="F11" s="106" t="s">
        <v>23</v>
      </c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8"/>
      <c r="R11" s="94" t="s">
        <v>24</v>
      </c>
      <c r="S11" s="97" t="s">
        <v>25</v>
      </c>
      <c r="T11" s="100" t="s">
        <v>26</v>
      </c>
    </row>
    <row r="12" spans="2:20" ht="17.25" customHeight="1" thickBot="1">
      <c r="B12" s="111"/>
      <c r="C12" s="112"/>
      <c r="D12" s="112"/>
      <c r="E12" s="98"/>
      <c r="F12" s="103" t="s">
        <v>27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95"/>
      <c r="S12" s="98"/>
      <c r="T12" s="101"/>
    </row>
    <row r="13" spans="2:20" ht="71.25" customHeight="1" thickBot="1">
      <c r="B13" s="111"/>
      <c r="C13" s="112"/>
      <c r="D13" s="112"/>
      <c r="E13" s="98"/>
      <c r="F13" s="9" t="s">
        <v>28</v>
      </c>
      <c r="G13" s="104" t="s">
        <v>29</v>
      </c>
      <c r="H13" s="104"/>
      <c r="I13" s="104"/>
      <c r="J13" s="104"/>
      <c r="K13" s="63" t="s">
        <v>68</v>
      </c>
      <c r="L13" s="10" t="s">
        <v>30</v>
      </c>
      <c r="M13" s="10" t="s">
        <v>31</v>
      </c>
      <c r="N13" s="56" t="s">
        <v>61</v>
      </c>
      <c r="O13" s="63" t="s">
        <v>69</v>
      </c>
      <c r="P13" s="64"/>
      <c r="Q13" s="11"/>
      <c r="R13" s="95"/>
      <c r="S13" s="98"/>
      <c r="T13" s="101"/>
    </row>
    <row r="14" spans="2:20" ht="15.75" customHeight="1" thickBot="1">
      <c r="B14" s="113"/>
      <c r="C14" s="114"/>
      <c r="D14" s="114"/>
      <c r="E14" s="99"/>
      <c r="F14" s="12"/>
      <c r="G14" s="105"/>
      <c r="H14" s="105"/>
      <c r="I14" s="105"/>
      <c r="J14" s="105"/>
      <c r="K14" s="13"/>
      <c r="L14" s="13"/>
      <c r="M14" s="13"/>
      <c r="N14" s="13"/>
      <c r="O14" s="13"/>
      <c r="P14" s="13"/>
      <c r="Q14" s="14"/>
      <c r="R14" s="96"/>
      <c r="S14" s="99"/>
      <c r="T14" s="102"/>
    </row>
    <row r="15" spans="2:20">
      <c r="B15" s="79" t="s">
        <v>32</v>
      </c>
      <c r="C15" s="80"/>
      <c r="D15" s="15"/>
      <c r="E15" s="16"/>
      <c r="F15" s="17">
        <f>SUM(N9)</f>
        <v>82</v>
      </c>
      <c r="G15" s="81">
        <f>SUM(N9)</f>
        <v>82</v>
      </c>
      <c r="H15" s="82"/>
      <c r="I15" s="82"/>
      <c r="J15" s="83"/>
      <c r="K15" s="18">
        <f>SUM(N9)</f>
        <v>82</v>
      </c>
      <c r="L15" s="18">
        <f>SUM(N9)</f>
        <v>82</v>
      </c>
      <c r="M15" s="18">
        <f>SUM(N9)</f>
        <v>82</v>
      </c>
      <c r="N15" s="18">
        <f>SUM(N9)</f>
        <v>82</v>
      </c>
      <c r="O15" s="18">
        <f>SUM(N9)</f>
        <v>82</v>
      </c>
      <c r="P15" s="18">
        <f>SUM(N9)</f>
        <v>82</v>
      </c>
      <c r="Q15" s="19">
        <f>SUM(N9)</f>
        <v>82</v>
      </c>
      <c r="R15" s="20"/>
      <c r="S15" s="16"/>
      <c r="T15" s="21"/>
    </row>
    <row r="16" spans="2:20" ht="19.5" thickBot="1">
      <c r="B16" s="84" t="s">
        <v>33</v>
      </c>
      <c r="C16" s="85"/>
      <c r="D16" s="22"/>
      <c r="E16" s="23" t="s">
        <v>34</v>
      </c>
      <c r="F16" s="55" t="s">
        <v>60</v>
      </c>
      <c r="G16" s="86" t="s">
        <v>35</v>
      </c>
      <c r="H16" s="87"/>
      <c r="I16" s="87"/>
      <c r="J16" s="88"/>
      <c r="K16" s="24">
        <v>60</v>
      </c>
      <c r="L16" s="24">
        <v>60</v>
      </c>
      <c r="M16" s="24">
        <v>200</v>
      </c>
      <c r="N16" s="24">
        <v>170</v>
      </c>
      <c r="O16" s="24">
        <v>30</v>
      </c>
      <c r="P16" s="24"/>
      <c r="Q16" s="25"/>
      <c r="R16" s="26"/>
      <c r="S16" s="23"/>
      <c r="T16" s="27"/>
    </row>
    <row r="17" spans="1:23">
      <c r="A17" s="1">
        <v>1</v>
      </c>
      <c r="B17" s="89" t="s">
        <v>36</v>
      </c>
      <c r="C17" s="90"/>
      <c r="D17" s="28">
        <v>170</v>
      </c>
      <c r="E17" s="29" t="s">
        <v>37</v>
      </c>
      <c r="F17" s="30">
        <v>0.15</v>
      </c>
      <c r="G17" s="91"/>
      <c r="H17" s="92"/>
      <c r="I17" s="92"/>
      <c r="J17" s="93"/>
      <c r="K17" s="31"/>
      <c r="L17" s="31"/>
      <c r="M17" s="31"/>
      <c r="N17" s="31"/>
      <c r="O17" s="31"/>
      <c r="P17" s="31"/>
      <c r="Q17" s="32"/>
      <c r="R17" s="33">
        <f>SUM(F17:Q17)</f>
        <v>0.15</v>
      </c>
      <c r="S17" s="34">
        <v>11</v>
      </c>
      <c r="T17" s="35">
        <f t="shared" ref="T17:T31" si="0">SUM(S17)*D17</f>
        <v>1870</v>
      </c>
    </row>
    <row r="18" spans="1:23">
      <c r="A18" s="1">
        <v>2</v>
      </c>
      <c r="B18" s="68" t="s">
        <v>38</v>
      </c>
      <c r="C18" s="69"/>
      <c r="D18" s="36">
        <v>36</v>
      </c>
      <c r="E18" s="37" t="s">
        <v>37</v>
      </c>
      <c r="F18" s="38">
        <v>5.0000000000000001E-3</v>
      </c>
      <c r="G18" s="65"/>
      <c r="H18" s="66"/>
      <c r="I18" s="66"/>
      <c r="J18" s="67"/>
      <c r="K18" s="39">
        <v>4.0000000000000001E-3</v>
      </c>
      <c r="L18" s="39"/>
      <c r="M18" s="39"/>
      <c r="N18" s="39"/>
      <c r="O18" s="39"/>
      <c r="P18" s="39"/>
      <c r="Q18" s="40"/>
      <c r="R18" s="41">
        <f>SUM(F18:Q18)</f>
        <v>9.0000000000000011E-3</v>
      </c>
      <c r="S18" s="42">
        <v>0.8</v>
      </c>
      <c r="T18" s="43">
        <f t="shared" si="0"/>
        <v>28.8</v>
      </c>
    </row>
    <row r="19" spans="1:23">
      <c r="A19" s="1">
        <v>3</v>
      </c>
      <c r="B19" s="68" t="s">
        <v>39</v>
      </c>
      <c r="C19" s="69"/>
      <c r="D19" s="36">
        <v>40</v>
      </c>
      <c r="E19" s="37" t="s">
        <v>37</v>
      </c>
      <c r="F19" s="38">
        <v>0.01</v>
      </c>
      <c r="G19" s="65"/>
      <c r="H19" s="66"/>
      <c r="I19" s="66"/>
      <c r="J19" s="67"/>
      <c r="K19" s="39"/>
      <c r="L19" s="39"/>
      <c r="M19" s="39"/>
      <c r="N19" s="39"/>
      <c r="O19" s="39"/>
      <c r="P19" s="39"/>
      <c r="Q19" s="40"/>
      <c r="R19" s="41">
        <f t="shared" ref="R19:R30" si="1">SUM(F19:Q19)</f>
        <v>0.01</v>
      </c>
      <c r="S19" s="42">
        <v>0.8</v>
      </c>
      <c r="T19" s="43">
        <f t="shared" si="0"/>
        <v>32</v>
      </c>
    </row>
    <row r="20" spans="1:23">
      <c r="A20" s="1">
        <v>4</v>
      </c>
      <c r="B20" s="68" t="s">
        <v>40</v>
      </c>
      <c r="C20" s="69"/>
      <c r="D20" s="36">
        <v>33</v>
      </c>
      <c r="E20" s="37" t="s">
        <v>41</v>
      </c>
      <c r="F20" s="38">
        <v>0.01</v>
      </c>
      <c r="G20" s="65"/>
      <c r="H20" s="66"/>
      <c r="I20" s="66"/>
      <c r="J20" s="67"/>
      <c r="K20" s="39"/>
      <c r="L20" s="39"/>
      <c r="M20" s="39"/>
      <c r="N20" s="39"/>
      <c r="O20" s="39"/>
      <c r="P20" s="39"/>
      <c r="Q20" s="40"/>
      <c r="R20" s="41">
        <f t="shared" si="1"/>
        <v>0.01</v>
      </c>
      <c r="S20" s="44">
        <v>3</v>
      </c>
      <c r="T20" s="43">
        <f t="shared" si="0"/>
        <v>99</v>
      </c>
    </row>
    <row r="21" spans="1:23">
      <c r="A21" s="1">
        <v>5</v>
      </c>
      <c r="B21" s="68" t="s">
        <v>42</v>
      </c>
      <c r="C21" s="69"/>
      <c r="D21" s="36">
        <v>17</v>
      </c>
      <c r="E21" s="37" t="s">
        <v>37</v>
      </c>
      <c r="F21" s="38">
        <v>5.0000000000000001E-3</v>
      </c>
      <c r="G21" s="65">
        <v>2E-3</v>
      </c>
      <c r="H21" s="66"/>
      <c r="I21" s="66"/>
      <c r="J21" s="67"/>
      <c r="K21" s="39">
        <v>2E-3</v>
      </c>
      <c r="L21" s="39"/>
      <c r="M21" s="39"/>
      <c r="N21" s="39"/>
      <c r="O21" s="39"/>
      <c r="P21" s="39"/>
      <c r="Q21" s="40"/>
      <c r="R21" s="41">
        <f t="shared" si="1"/>
        <v>9.0000000000000011E-3</v>
      </c>
      <c r="S21" s="42">
        <v>0.45</v>
      </c>
      <c r="T21" s="43">
        <f t="shared" si="0"/>
        <v>7.65</v>
      </c>
      <c r="W21" s="45"/>
    </row>
    <row r="22" spans="1:23">
      <c r="A22" s="1">
        <v>6</v>
      </c>
      <c r="B22" s="68" t="s">
        <v>43</v>
      </c>
      <c r="C22" s="69"/>
      <c r="D22" s="36">
        <v>62</v>
      </c>
      <c r="E22" s="37" t="s">
        <v>37</v>
      </c>
      <c r="F22" s="38"/>
      <c r="G22" s="65"/>
      <c r="H22" s="66"/>
      <c r="I22" s="66"/>
      <c r="J22" s="67"/>
      <c r="K22" s="39"/>
      <c r="L22" s="39"/>
      <c r="M22" s="39">
        <v>1.4999999999999999E-2</v>
      </c>
      <c r="N22" s="39"/>
      <c r="O22" s="39"/>
      <c r="P22" s="39"/>
      <c r="Q22" s="40"/>
      <c r="R22" s="41">
        <f t="shared" si="1"/>
        <v>1.4999999999999999E-2</v>
      </c>
      <c r="S22" s="42">
        <v>1.2</v>
      </c>
      <c r="T22" s="43">
        <f t="shared" si="0"/>
        <v>74.399999999999991</v>
      </c>
    </row>
    <row r="23" spans="1:23">
      <c r="A23" s="1">
        <v>7</v>
      </c>
      <c r="B23" s="68" t="s">
        <v>44</v>
      </c>
      <c r="C23" s="69"/>
      <c r="D23" s="36">
        <v>29</v>
      </c>
      <c r="E23" s="37" t="s">
        <v>37</v>
      </c>
      <c r="F23" s="38">
        <v>5.0000000000000001E-3</v>
      </c>
      <c r="G23" s="65"/>
      <c r="H23" s="66"/>
      <c r="I23" s="66"/>
      <c r="J23" s="67"/>
      <c r="K23" s="39"/>
      <c r="L23" s="39"/>
      <c r="M23" s="39"/>
      <c r="N23" s="39"/>
      <c r="O23" s="39"/>
      <c r="P23" s="39"/>
      <c r="Q23" s="40"/>
      <c r="R23" s="41">
        <f>SUM(F23:Q23)</f>
        <v>5.0000000000000001E-3</v>
      </c>
      <c r="S23" s="42">
        <v>0.4</v>
      </c>
      <c r="T23" s="43">
        <f t="shared" si="0"/>
        <v>11.600000000000001</v>
      </c>
    </row>
    <row r="24" spans="1:23">
      <c r="A24" s="1">
        <v>8</v>
      </c>
      <c r="B24" s="68" t="s">
        <v>45</v>
      </c>
      <c r="C24" s="69"/>
      <c r="D24" s="36">
        <v>100</v>
      </c>
      <c r="E24" s="37" t="s">
        <v>46</v>
      </c>
      <c r="F24" s="38">
        <v>0.02</v>
      </c>
      <c r="G24" s="65"/>
      <c r="H24" s="66"/>
      <c r="I24" s="66"/>
      <c r="J24" s="67"/>
      <c r="K24" s="39">
        <v>3.0000000000000001E-3</v>
      </c>
      <c r="L24" s="39"/>
      <c r="M24" s="39"/>
      <c r="N24" s="39"/>
      <c r="O24" s="39"/>
      <c r="P24" s="39"/>
      <c r="Q24" s="40"/>
      <c r="R24" s="41">
        <f t="shared" si="1"/>
        <v>2.3E-2</v>
      </c>
      <c r="S24" s="42">
        <v>1</v>
      </c>
      <c r="T24" s="43">
        <f t="shared" si="0"/>
        <v>100</v>
      </c>
    </row>
    <row r="25" spans="1:23">
      <c r="A25" s="1">
        <v>9</v>
      </c>
      <c r="B25" s="68" t="s">
        <v>47</v>
      </c>
      <c r="C25" s="69"/>
      <c r="D25" s="36">
        <v>37</v>
      </c>
      <c r="E25" s="37" t="s">
        <v>37</v>
      </c>
      <c r="F25" s="38"/>
      <c r="G25" s="65">
        <v>0.05</v>
      </c>
      <c r="H25" s="66"/>
      <c r="I25" s="66"/>
      <c r="J25" s="67"/>
      <c r="K25" s="39"/>
      <c r="L25" s="39"/>
      <c r="M25" s="39"/>
      <c r="N25" s="39"/>
      <c r="O25" s="39"/>
      <c r="P25" s="39"/>
      <c r="Q25" s="40"/>
      <c r="R25" s="41">
        <f t="shared" si="1"/>
        <v>0.05</v>
      </c>
      <c r="S25" s="42">
        <v>4</v>
      </c>
      <c r="T25" s="43">
        <f t="shared" si="0"/>
        <v>148</v>
      </c>
      <c r="U25" s="45"/>
      <c r="V25" s="1" t="s">
        <v>62</v>
      </c>
    </row>
    <row r="26" spans="1:23" ht="15.75" customHeight="1">
      <c r="A26" s="1">
        <v>10</v>
      </c>
      <c r="B26" s="68" t="s">
        <v>48</v>
      </c>
      <c r="C26" s="69"/>
      <c r="D26" s="36">
        <v>550</v>
      </c>
      <c r="E26" s="37" t="s">
        <v>37</v>
      </c>
      <c r="F26" s="38"/>
      <c r="G26" s="65">
        <v>5.0000000000000001E-3</v>
      </c>
      <c r="H26" s="66"/>
      <c r="I26" s="66"/>
      <c r="J26" s="67"/>
      <c r="K26" s="39"/>
      <c r="L26" s="39"/>
      <c r="M26" s="39"/>
      <c r="N26" s="39"/>
      <c r="O26" s="39"/>
      <c r="P26" s="39"/>
      <c r="Q26" s="40"/>
      <c r="R26" s="41">
        <f t="shared" si="1"/>
        <v>5.0000000000000001E-3</v>
      </c>
      <c r="S26" s="42">
        <v>0.18</v>
      </c>
      <c r="T26" s="43">
        <f t="shared" si="0"/>
        <v>99</v>
      </c>
    </row>
    <row r="27" spans="1:23">
      <c r="A27" s="1">
        <v>11</v>
      </c>
      <c r="B27" s="68" t="s">
        <v>67</v>
      </c>
      <c r="C27" s="69"/>
      <c r="D27" s="36">
        <v>17</v>
      </c>
      <c r="E27" s="37" t="s">
        <v>37</v>
      </c>
      <c r="F27" s="38"/>
      <c r="G27" s="65"/>
      <c r="H27" s="66"/>
      <c r="I27" s="66"/>
      <c r="J27" s="67"/>
      <c r="K27" s="39">
        <v>7.0000000000000007E-2</v>
      </c>
      <c r="L27" s="39"/>
      <c r="M27" s="39"/>
      <c r="N27" s="39"/>
      <c r="O27" s="39"/>
      <c r="P27" s="39"/>
      <c r="Q27" s="40"/>
      <c r="R27" s="41">
        <f t="shared" si="1"/>
        <v>7.0000000000000007E-2</v>
      </c>
      <c r="S27" s="42">
        <v>5</v>
      </c>
      <c r="T27" s="43">
        <f t="shared" si="0"/>
        <v>85</v>
      </c>
    </row>
    <row r="28" spans="1:23">
      <c r="A28" s="1">
        <v>12</v>
      </c>
      <c r="B28" s="68" t="s">
        <v>30</v>
      </c>
      <c r="C28" s="69"/>
      <c r="D28" s="36">
        <v>41.67</v>
      </c>
      <c r="E28" s="37" t="s">
        <v>37</v>
      </c>
      <c r="F28" s="38"/>
      <c r="G28" s="65"/>
      <c r="H28" s="66"/>
      <c r="I28" s="66"/>
      <c r="J28" s="67"/>
      <c r="K28" s="39"/>
      <c r="L28" s="39">
        <v>0.06</v>
      </c>
      <c r="M28" s="39"/>
      <c r="N28" s="39"/>
      <c r="O28" s="39"/>
      <c r="P28" s="39"/>
      <c r="Q28" s="40"/>
      <c r="R28" s="41">
        <f t="shared" si="1"/>
        <v>0.06</v>
      </c>
      <c r="S28" s="42">
        <v>6</v>
      </c>
      <c r="T28" s="43">
        <f t="shared" si="0"/>
        <v>250.02</v>
      </c>
    </row>
    <row r="29" spans="1:23">
      <c r="A29" s="1">
        <v>13</v>
      </c>
      <c r="B29" s="61" t="s">
        <v>69</v>
      </c>
      <c r="C29" s="57"/>
      <c r="D29" s="36">
        <v>12</v>
      </c>
      <c r="E29" s="62" t="s">
        <v>46</v>
      </c>
      <c r="F29" s="38"/>
      <c r="G29" s="58"/>
      <c r="H29" s="59"/>
      <c r="I29" s="59"/>
      <c r="J29" s="60"/>
      <c r="K29" s="39"/>
      <c r="L29" s="39"/>
      <c r="M29" s="39"/>
      <c r="N29" s="39"/>
      <c r="O29" s="39">
        <v>1</v>
      </c>
      <c r="P29" s="39"/>
      <c r="Q29" s="40"/>
      <c r="R29" s="41" t="s">
        <v>63</v>
      </c>
      <c r="S29" s="42">
        <v>82</v>
      </c>
      <c r="T29" s="43">
        <f t="shared" si="0"/>
        <v>984</v>
      </c>
    </row>
    <row r="30" spans="1:23">
      <c r="A30" s="1">
        <v>16</v>
      </c>
      <c r="B30" s="68" t="s">
        <v>49</v>
      </c>
      <c r="C30" s="69"/>
      <c r="D30" s="36">
        <v>69</v>
      </c>
      <c r="E30" s="37" t="s">
        <v>41</v>
      </c>
      <c r="F30" s="38"/>
      <c r="G30" s="65"/>
      <c r="H30" s="66"/>
      <c r="I30" s="66"/>
      <c r="J30" s="67"/>
      <c r="K30" s="39"/>
      <c r="L30" s="39"/>
      <c r="M30" s="39">
        <v>1E-3</v>
      </c>
      <c r="N30" s="39"/>
      <c r="O30" s="39"/>
      <c r="P30" s="39"/>
      <c r="Q30" s="46"/>
      <c r="R30" s="41">
        <f t="shared" si="1"/>
        <v>1E-3</v>
      </c>
      <c r="S30" s="42">
        <v>0.5</v>
      </c>
      <c r="T30" s="43">
        <f t="shared" si="0"/>
        <v>34.5</v>
      </c>
    </row>
    <row r="31" spans="1:23" ht="19.5" thickBot="1">
      <c r="A31" s="1">
        <v>17</v>
      </c>
      <c r="B31" s="72" t="s">
        <v>61</v>
      </c>
      <c r="C31" s="73"/>
      <c r="D31" s="47">
        <v>130</v>
      </c>
      <c r="E31" s="23" t="s">
        <v>37</v>
      </c>
      <c r="F31" s="48"/>
      <c r="G31" s="74"/>
      <c r="H31" s="75"/>
      <c r="I31" s="75"/>
      <c r="J31" s="76"/>
      <c r="K31" s="49"/>
      <c r="L31" s="49"/>
      <c r="M31" s="49"/>
      <c r="N31" s="49">
        <v>0.13</v>
      </c>
      <c r="O31" s="49"/>
      <c r="P31" s="49"/>
      <c r="Q31" s="50"/>
      <c r="R31" s="41" t="s">
        <v>70</v>
      </c>
      <c r="S31" s="42">
        <v>16</v>
      </c>
      <c r="T31" s="43">
        <f t="shared" si="0"/>
        <v>2080</v>
      </c>
    </row>
    <row r="32" spans="1:23" ht="18.75" customHeight="1" thickBot="1">
      <c r="B32" s="51"/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3" t="s">
        <v>50</v>
      </c>
      <c r="R32" s="77">
        <f>SUM(T17:T31)</f>
        <v>5903.9699999999993</v>
      </c>
      <c r="S32" s="77"/>
      <c r="T32" s="78"/>
    </row>
    <row r="33" spans="2:18" ht="15" customHeight="1">
      <c r="B33" s="71" t="s">
        <v>51</v>
      </c>
      <c r="C33" s="71"/>
      <c r="D33" s="71" t="s">
        <v>52</v>
      </c>
      <c r="E33" s="71"/>
      <c r="F33" s="71"/>
      <c r="G33" s="71" t="s">
        <v>53</v>
      </c>
      <c r="H33" s="71"/>
      <c r="I33" s="71"/>
      <c r="J33" s="71"/>
      <c r="K33" s="71"/>
      <c r="N33" s="1" t="s">
        <v>54</v>
      </c>
      <c r="O33" s="71" t="s">
        <v>6</v>
      </c>
      <c r="P33" s="71"/>
      <c r="Q33" s="71" t="s">
        <v>55</v>
      </c>
      <c r="R33" s="71"/>
    </row>
    <row r="35" spans="2:18">
      <c r="B35" s="70" t="s">
        <v>56</v>
      </c>
      <c r="C35" s="70"/>
      <c r="D35" s="71" t="s">
        <v>52</v>
      </c>
      <c r="E35" s="71"/>
      <c r="F35" s="71"/>
      <c r="G35" s="71" t="s">
        <v>57</v>
      </c>
      <c r="H35" s="71"/>
      <c r="I35" s="71"/>
      <c r="J35" s="71"/>
      <c r="K35" s="71"/>
      <c r="N35" s="54" t="s">
        <v>58</v>
      </c>
      <c r="O35" s="71" t="s">
        <v>6</v>
      </c>
      <c r="P35" s="71"/>
      <c r="Q35" s="71" t="s">
        <v>59</v>
      </c>
      <c r="R35" s="71"/>
    </row>
  </sheetData>
  <sheetProtection formatCells="0"/>
  <protectedRanges>
    <protectedRange sqref="N9" name="Диапазон3"/>
    <protectedRange sqref="B4" name="Диапазон2"/>
    <protectedRange sqref="B17:Q31" name="Диапазон1"/>
  </protectedRanges>
  <mergeCells count="77"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D10:M10"/>
    <mergeCell ref="N10:O10"/>
    <mergeCell ref="B11:C14"/>
    <mergeCell ref="D11:D14"/>
    <mergeCell ref="E11:E14"/>
    <mergeCell ref="F11:Q11"/>
    <mergeCell ref="R11:R14"/>
    <mergeCell ref="S11:S14"/>
    <mergeCell ref="T11:T14"/>
    <mergeCell ref="F12:Q12"/>
    <mergeCell ref="G13:J13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O35:P35"/>
    <mergeCell ref="Q35:R35"/>
    <mergeCell ref="B31:C31"/>
    <mergeCell ref="G31:J31"/>
    <mergeCell ref="R32:T32"/>
    <mergeCell ref="B33:C33"/>
    <mergeCell ref="D33:F33"/>
    <mergeCell ref="G33:K33"/>
    <mergeCell ref="O33:P33"/>
    <mergeCell ref="Q33:R33"/>
    <mergeCell ref="G30:J30"/>
    <mergeCell ref="B30:C30"/>
    <mergeCell ref="B35:C35"/>
    <mergeCell ref="D35:F35"/>
    <mergeCell ref="G35:K35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2023-04-06T06:05:39Z</cp:lastPrinted>
  <dcterms:created xsi:type="dcterms:W3CDTF">2022-11-23T09:16:26Z</dcterms:created>
  <dcterms:modified xsi:type="dcterms:W3CDTF">2023-04-06T06:06:06Z</dcterms:modified>
</cp:coreProperties>
</file>