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R32" i="1"/>
  <c r="H9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3"/>
  <c r="R33"/>
  <c r="P34" l="1"/>
  <c r="J9" s="1"/>
  <c r="K10" s="1"/>
</calcChain>
</file>

<file path=xl/sharedStrings.xml><?xml version="1.0" encoding="utf-8"?>
<sst xmlns="http://schemas.openxmlformats.org/spreadsheetml/2006/main" count="85" uniqueCount="68">
  <si>
    <t>Алагирова М.А.</t>
  </si>
  <si>
    <t>_____________________</t>
  </si>
  <si>
    <t>Кладовщик</t>
  </si>
  <si>
    <t>Медсестра</t>
  </si>
  <si>
    <t>Арсаева Х.М.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</si>
  <si>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</si>
  <si>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</si>
  <si>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</si>
  <si>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</si>
  <si>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</si>
  <si>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</si>
  <si>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</si>
  <si>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</si>
  <si>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</si>
  <si>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</si>
  <si>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</si>
  <si>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</si>
  <si>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</si>
  <si>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</si>
  <si>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</si>
  <si>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</si>
  <si>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</si>
  <si>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</si>
  <si>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</si>
  <si>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</si>
  <si>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</si>
  <si>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</si>
  <si>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</si>
  <si>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</si>
  <si>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</si>
  <si>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</si>
  <si>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</si>
  <si>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</si>
  <si>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</si>
  <si>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</si>
  <si>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</si>
  <si>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</si>
  <si>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</si>
  <si>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</si>
  <si>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</si>
  <si>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</si>
  <si>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</si>
  <si>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</si>
  <si>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</si>
  <si>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</si>
  <si>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</si>
  <si>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</si>
  <si>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</si>
  <si>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</si>
  <si>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</si>
  <si>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</si>
  <si>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</si>
  <si>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</si>
  <si>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</si>
  <si>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</si>
  <si>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</si>
  <si>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</si>
  <si>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</si>
  <si>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</si>
  <si>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90\50</t>
  </si>
  <si>
    <t>и.о.</t>
  </si>
  <si>
    <t xml:space="preserve">директора   </t>
  </si>
  <si>
    <t>Балкарова М.М.</t>
  </si>
  <si>
    <t>Кандрокова Ж.С.</t>
  </si>
  <si>
    <t>Катаева Ф.Э.</t>
  </si>
  <si>
    <t>Яблоко</t>
  </si>
  <si>
    <t>30.05.2023г</t>
  </si>
  <si>
    <t>Чоко бой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</si>
</sst>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2" fontId="1" fillId="0" borderId="52" xfId="0" applyNumberFormat="1" applyFont="1" applyBorder="1"/>
    <xf numFmtId="0" fontId="1" fillId="0" borderId="53" xfId="0" applyFont="1" applyBorder="1" applyAlignment="1">
      <alignment horizontal="center" vertical="center" wrapText="1"/>
    </xf>
    <xf numFmtId="0" fontId="1" fillId="0" borderId="52" xfId="0" applyNumberFormat="1" applyFont="1" applyBorder="1"/>
    <xf numFmtId="0" fontId="1" fillId="0" borderId="52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tabSelected="1" zoomScale="80" zoomScaleNormal="80" workbookViewId="0">
      <selection activeCell="Q40" sqref="Q40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6.28515625" style="1" customWidth="1"/>
    <col min="7" max="7" width="12.5703125" style="1" customWidth="1"/>
    <col min="8" max="8" width="12.85546875" style="1" customWidth="1"/>
    <col min="9" max="9" width="13.7109375" style="1" customWidth="1"/>
    <col min="10" max="11" width="12.85546875" style="1" customWidth="1"/>
    <col min="12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58</v>
      </c>
      <c r="C1" s="1" t="s">
        <v>60</v>
      </c>
      <c r="H1" s="71"/>
      <c r="I1" s="71"/>
      <c r="J1" s="71"/>
      <c r="K1" s="61"/>
    </row>
    <row r="2" spans="2:18" ht="15" customHeight="1">
      <c r="B2" s="1" t="s">
        <v>61</v>
      </c>
      <c r="C2" s="62" t="s">
        <v>57</v>
      </c>
      <c r="D2" s="62"/>
      <c r="E2" s="89" t="s">
        <v>62</v>
      </c>
      <c r="F2" s="89"/>
      <c r="G2" s="61"/>
      <c r="H2" s="62" t="s">
        <v>56</v>
      </c>
      <c r="I2" s="62"/>
      <c r="J2" s="62"/>
      <c r="L2" s="62" t="s">
        <v>55</v>
      </c>
      <c r="M2" s="62"/>
      <c r="N2" s="62" t="s">
        <v>1</v>
      </c>
      <c r="O2" s="62"/>
      <c r="P2" s="70" t="s">
        <v>54</v>
      </c>
      <c r="Q2" s="70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66</v>
      </c>
      <c r="H4" s="3" t="s">
        <v>53</v>
      </c>
      <c r="O4" s="62" t="s">
        <v>52</v>
      </c>
      <c r="P4" s="62"/>
    </row>
    <row r="5" spans="2:18" ht="15" customHeight="1">
      <c r="B5" s="80" t="s">
        <v>51</v>
      </c>
      <c r="C5" s="81"/>
      <c r="D5" s="63" t="s">
        <v>50</v>
      </c>
      <c r="E5" s="64"/>
      <c r="F5" s="63" t="s">
        <v>49</v>
      </c>
      <c r="G5" s="58"/>
      <c r="H5" s="63" t="s">
        <v>48</v>
      </c>
      <c r="I5" s="64"/>
      <c r="J5" s="86" t="s">
        <v>47</v>
      </c>
      <c r="K5" s="64"/>
      <c r="L5" s="63" t="s">
        <v>46</v>
      </c>
      <c r="M5" s="64"/>
      <c r="O5" s="69" t="s">
        <v>45</v>
      </c>
      <c r="P5" s="69"/>
    </row>
    <row r="6" spans="2:18">
      <c r="B6" s="82"/>
      <c r="C6" s="83"/>
      <c r="D6" s="65"/>
      <c r="E6" s="66"/>
      <c r="F6" s="65"/>
      <c r="G6" s="57"/>
      <c r="H6" s="65"/>
      <c r="I6" s="66"/>
      <c r="J6" s="87"/>
      <c r="K6" s="66"/>
      <c r="L6" s="65"/>
      <c r="M6" s="66"/>
      <c r="O6" s="69">
        <v>504202</v>
      </c>
      <c r="P6" s="69"/>
    </row>
    <row r="7" spans="2:18" ht="19.5" customHeight="1" thickBot="1">
      <c r="B7" s="84"/>
      <c r="C7" s="85"/>
      <c r="D7" s="65"/>
      <c r="E7" s="66"/>
      <c r="F7" s="65"/>
      <c r="G7" s="57"/>
      <c r="H7" s="65"/>
      <c r="I7" s="66"/>
      <c r="J7" s="87"/>
      <c r="K7" s="66"/>
      <c r="L7" s="65"/>
      <c r="M7" s="66"/>
    </row>
    <row r="8" spans="2:18" ht="63" customHeight="1" thickBot="1">
      <c r="B8" s="56" t="s">
        <v>44</v>
      </c>
      <c r="C8" s="55" t="s">
        <v>43</v>
      </c>
      <c r="D8" s="67"/>
      <c r="E8" s="68"/>
      <c r="F8" s="67"/>
      <c r="G8" s="54"/>
      <c r="H8" s="67"/>
      <c r="I8" s="68"/>
      <c r="J8" s="88"/>
      <c r="K8" s="68"/>
      <c r="L8" s="67"/>
      <c r="M8" s="68"/>
      <c r="R8" s="1" t="s">
        <v>42</v>
      </c>
    </row>
    <row r="9" spans="2:18" ht="24" customHeight="1" thickBot="1">
      <c r="B9" s="72"/>
      <c r="C9" s="73"/>
      <c r="D9" s="74">
        <v>68.3</v>
      </c>
      <c r="E9" s="75"/>
      <c r="F9" s="53">
        <v>90</v>
      </c>
      <c r="G9" s="53"/>
      <c r="H9" s="76">
        <f>SUM(F9)*D9</f>
        <v>6147</v>
      </c>
      <c r="I9" s="77"/>
      <c r="J9" s="78">
        <f>SUM(P34)/L9</f>
        <v>127.82466666666667</v>
      </c>
      <c r="K9" s="79"/>
      <c r="L9" s="98">
        <v>45</v>
      </c>
      <c r="M9" s="99"/>
    </row>
    <row r="10" spans="2:18" ht="24.75" customHeight="1" thickBot="1">
      <c r="B10" s="3"/>
      <c r="C10" s="3"/>
      <c r="D10" s="76" t="s">
        <v>41</v>
      </c>
      <c r="E10" s="100"/>
      <c r="F10" s="100"/>
      <c r="G10" s="100"/>
      <c r="H10" s="100"/>
      <c r="I10" s="100"/>
      <c r="J10" s="77"/>
      <c r="K10" s="78">
        <f>J9*L9</f>
        <v>5752.1100000000006</v>
      </c>
      <c r="L10" s="78"/>
      <c r="M10" s="79"/>
    </row>
    <row r="11" spans="2:18" ht="19.5" thickBot="1"/>
    <row r="12" spans="2:18" ht="21" customHeight="1" thickBot="1">
      <c r="B12" s="63" t="s">
        <v>40</v>
      </c>
      <c r="C12" s="64"/>
      <c r="D12" s="64" t="s">
        <v>39</v>
      </c>
      <c r="E12" s="90" t="s">
        <v>38</v>
      </c>
      <c r="F12" s="76" t="s">
        <v>37</v>
      </c>
      <c r="G12" s="100"/>
      <c r="H12" s="100"/>
      <c r="I12" s="100"/>
      <c r="J12" s="100"/>
      <c r="K12" s="100"/>
      <c r="L12" s="100"/>
      <c r="M12" s="100"/>
      <c r="N12" s="100"/>
      <c r="O12" s="77"/>
      <c r="P12" s="101" t="s">
        <v>36</v>
      </c>
      <c r="Q12" s="90" t="s">
        <v>35</v>
      </c>
      <c r="R12" s="93" t="s">
        <v>34</v>
      </c>
    </row>
    <row r="13" spans="2:18" ht="17.25" customHeight="1" thickBot="1">
      <c r="B13" s="65"/>
      <c r="C13" s="66"/>
      <c r="D13" s="66"/>
      <c r="E13" s="91"/>
      <c r="F13" s="87" t="s">
        <v>33</v>
      </c>
      <c r="G13" s="87"/>
      <c r="H13" s="87"/>
      <c r="I13" s="87"/>
      <c r="J13" s="87"/>
      <c r="K13" s="87"/>
      <c r="L13" s="87"/>
      <c r="M13" s="87"/>
      <c r="N13" s="87"/>
      <c r="O13" s="87"/>
      <c r="P13" s="102"/>
      <c r="Q13" s="91"/>
      <c r="R13" s="94"/>
    </row>
    <row r="14" spans="2:18" ht="71.25" customHeight="1" thickBot="1">
      <c r="B14" s="65"/>
      <c r="C14" s="66"/>
      <c r="D14" s="66"/>
      <c r="E14" s="91"/>
      <c r="F14" s="52" t="s">
        <v>32</v>
      </c>
      <c r="G14" s="51" t="s">
        <v>31</v>
      </c>
      <c r="H14" s="51" t="s">
        <v>14</v>
      </c>
      <c r="I14" s="51" t="s">
        <v>13</v>
      </c>
      <c r="J14" s="51" t="s">
        <v>65</v>
      </c>
      <c r="K14" s="51" t="s">
        <v>67</v>
      </c>
      <c r="L14" s="51"/>
      <c r="M14" s="51"/>
      <c r="N14" s="51"/>
      <c r="O14" s="50"/>
      <c r="P14" s="102"/>
      <c r="Q14" s="91"/>
      <c r="R14" s="94"/>
    </row>
    <row r="15" spans="2:18" ht="15.75" customHeight="1" thickBot="1">
      <c r="B15" s="67"/>
      <c r="C15" s="68"/>
      <c r="D15" s="68"/>
      <c r="E15" s="92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103"/>
      <c r="Q15" s="92"/>
      <c r="R15" s="95"/>
    </row>
    <row r="16" spans="2:18">
      <c r="B16" s="96" t="s">
        <v>30</v>
      </c>
      <c r="C16" s="97"/>
      <c r="D16" s="46"/>
      <c r="E16" s="41"/>
      <c r="F16" s="45">
        <f>SUM(L9)</f>
        <v>45</v>
      </c>
      <c r="G16" s="44">
        <v>45</v>
      </c>
      <c r="H16" s="45">
        <v>45</v>
      </c>
      <c r="I16" s="45">
        <v>45</v>
      </c>
      <c r="J16" s="44">
        <v>45</v>
      </c>
      <c r="K16" s="44">
        <v>45</v>
      </c>
      <c r="L16" s="44"/>
      <c r="M16" s="44"/>
      <c r="N16" s="44"/>
      <c r="O16" s="43"/>
      <c r="P16" s="42"/>
      <c r="Q16" s="41"/>
      <c r="R16" s="40"/>
    </row>
    <row r="17" spans="1:18" ht="19.5" thickBot="1">
      <c r="B17" s="104" t="s">
        <v>29</v>
      </c>
      <c r="C17" s="105"/>
      <c r="D17" s="39"/>
      <c r="E17" s="13" t="s">
        <v>28</v>
      </c>
      <c r="F17" s="38" t="s">
        <v>59</v>
      </c>
      <c r="G17" s="37" t="s">
        <v>27</v>
      </c>
      <c r="H17" s="37">
        <v>60</v>
      </c>
      <c r="I17" s="37">
        <v>200</v>
      </c>
      <c r="J17" s="37">
        <v>150</v>
      </c>
      <c r="K17" s="37">
        <v>135</v>
      </c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106" t="s">
        <v>26</v>
      </c>
      <c r="C18" s="107"/>
      <c r="D18" s="23">
        <v>480</v>
      </c>
      <c r="E18" s="33" t="s">
        <v>8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4</v>
      </c>
      <c r="R18" s="27">
        <f t="shared" ref="R18:R33" si="1">SUM(Q18)*D18</f>
        <v>1920</v>
      </c>
    </row>
    <row r="19" spans="1:18">
      <c r="A19" s="1">
        <v>2</v>
      </c>
      <c r="B19" s="108" t="s">
        <v>25</v>
      </c>
      <c r="C19" s="109"/>
      <c r="D19" s="19">
        <v>85</v>
      </c>
      <c r="E19" s="18" t="s">
        <v>8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0.8</v>
      </c>
      <c r="R19" s="7">
        <f t="shared" si="1"/>
        <v>68</v>
      </c>
    </row>
    <row r="20" spans="1:18">
      <c r="A20" s="1">
        <v>3</v>
      </c>
      <c r="B20" s="108" t="s">
        <v>24</v>
      </c>
      <c r="C20" s="109"/>
      <c r="D20" s="19">
        <v>100</v>
      </c>
      <c r="E20" s="18" t="s">
        <v>23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0.5</v>
      </c>
      <c r="R20" s="7">
        <f t="shared" si="1"/>
        <v>50</v>
      </c>
    </row>
    <row r="21" spans="1:18">
      <c r="A21" s="1">
        <v>4</v>
      </c>
      <c r="B21" s="108" t="s">
        <v>22</v>
      </c>
      <c r="C21" s="109"/>
      <c r="D21" s="19">
        <v>65</v>
      </c>
      <c r="E21" s="18" t="s">
        <v>8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</v>
      </c>
      <c r="R21" s="7">
        <f t="shared" si="1"/>
        <v>65</v>
      </c>
    </row>
    <row r="22" spans="1:18">
      <c r="A22" s="1">
        <v>5</v>
      </c>
      <c r="B22" s="108" t="s">
        <v>21</v>
      </c>
      <c r="C22" s="109"/>
      <c r="D22" s="19">
        <v>45</v>
      </c>
      <c r="E22" s="18" t="s">
        <v>8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0.8</v>
      </c>
      <c r="R22" s="7">
        <f t="shared" si="1"/>
        <v>36</v>
      </c>
    </row>
    <row r="23" spans="1:18">
      <c r="A23" s="1">
        <v>6</v>
      </c>
      <c r="B23" s="108" t="s">
        <v>20</v>
      </c>
      <c r="C23" s="109"/>
      <c r="D23" s="19">
        <v>33</v>
      </c>
      <c r="E23" s="18" t="s">
        <v>12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66</v>
      </c>
    </row>
    <row r="24" spans="1:18">
      <c r="A24" s="1">
        <v>7</v>
      </c>
      <c r="B24" s="108" t="s">
        <v>19</v>
      </c>
      <c r="C24" s="109"/>
      <c r="D24" s="19">
        <v>18</v>
      </c>
      <c r="E24" s="18" t="s">
        <v>8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0.45</v>
      </c>
      <c r="R24" s="7">
        <f t="shared" si="1"/>
        <v>8.1</v>
      </c>
    </row>
    <row r="25" spans="1:18">
      <c r="A25" s="1">
        <v>8</v>
      </c>
      <c r="B25" s="25" t="s">
        <v>18</v>
      </c>
      <c r="C25" s="24"/>
      <c r="D25" s="19">
        <v>6.8</v>
      </c>
      <c r="E25" s="18" t="s">
        <v>10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13</v>
      </c>
      <c r="R25" s="7">
        <f t="shared" si="1"/>
        <v>88.399999999999991</v>
      </c>
    </row>
    <row r="26" spans="1:18">
      <c r="A26" s="1">
        <v>9</v>
      </c>
      <c r="B26" s="108" t="s">
        <v>17</v>
      </c>
      <c r="C26" s="109"/>
      <c r="D26" s="19">
        <v>28</v>
      </c>
      <c r="E26" s="18" t="s">
        <v>8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0.6</v>
      </c>
      <c r="R26" s="7">
        <f t="shared" si="1"/>
        <v>16.8</v>
      </c>
    </row>
    <row r="27" spans="1:18">
      <c r="A27" s="1">
        <v>10</v>
      </c>
      <c r="B27" s="25" t="s">
        <v>16</v>
      </c>
      <c r="C27" s="24"/>
      <c r="D27" s="23">
        <v>65</v>
      </c>
      <c r="E27" s="18" t="s">
        <v>8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2</v>
      </c>
      <c r="R27" s="7">
        <f t="shared" si="1"/>
        <v>130</v>
      </c>
    </row>
    <row r="28" spans="1:18">
      <c r="A28" s="1">
        <v>11</v>
      </c>
      <c r="B28" s="25" t="s">
        <v>15</v>
      </c>
      <c r="C28" s="24"/>
      <c r="D28" s="23">
        <v>550</v>
      </c>
      <c r="E28" s="18" t="s">
        <v>8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0.54</v>
      </c>
      <c r="R28" s="7">
        <f t="shared" si="1"/>
        <v>297</v>
      </c>
    </row>
    <row r="29" spans="1:18">
      <c r="A29" s="1">
        <v>13</v>
      </c>
      <c r="B29" s="108" t="s">
        <v>14</v>
      </c>
      <c r="C29" s="109"/>
      <c r="D29" s="22">
        <v>41.67</v>
      </c>
      <c r="E29" s="18" t="s">
        <v>8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3</v>
      </c>
      <c r="R29" s="7">
        <f t="shared" si="1"/>
        <v>125.01</v>
      </c>
    </row>
    <row r="30" spans="1:18">
      <c r="A30" s="1">
        <v>14</v>
      </c>
      <c r="B30" s="108" t="s">
        <v>13</v>
      </c>
      <c r="C30" s="109"/>
      <c r="D30" s="19">
        <v>39</v>
      </c>
      <c r="E30" s="18" t="s">
        <v>12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7</v>
      </c>
      <c r="R30" s="7">
        <f t="shared" si="1"/>
        <v>273</v>
      </c>
    </row>
    <row r="31" spans="1:18">
      <c r="A31" s="1">
        <v>15</v>
      </c>
      <c r="B31" s="108" t="s">
        <v>11</v>
      </c>
      <c r="C31" s="109"/>
      <c r="D31" s="19">
        <v>74</v>
      </c>
      <c r="E31" s="18" t="s">
        <v>8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1.2</v>
      </c>
      <c r="R31" s="7">
        <f t="shared" si="1"/>
        <v>88.8</v>
      </c>
    </row>
    <row r="32" spans="1:18">
      <c r="A32" s="1">
        <v>16</v>
      </c>
      <c r="B32" s="113" t="s">
        <v>67</v>
      </c>
      <c r="C32" s="114"/>
      <c r="D32" s="115">
        <v>48</v>
      </c>
      <c r="E32" s="116" t="s">
        <v>10</v>
      </c>
      <c r="F32" s="117"/>
      <c r="G32" s="117"/>
      <c r="H32" s="118"/>
      <c r="I32" s="118"/>
      <c r="J32" s="118"/>
      <c r="K32" s="118">
        <v>1</v>
      </c>
      <c r="L32" s="118"/>
      <c r="M32" s="118"/>
      <c r="N32" s="118"/>
      <c r="O32" s="119"/>
      <c r="P32" s="9">
        <v>1</v>
      </c>
      <c r="Q32" s="8">
        <v>45</v>
      </c>
      <c r="R32" s="7">
        <f t="shared" si="1"/>
        <v>2160</v>
      </c>
    </row>
    <row r="33" spans="1:18" ht="19.5" thickBot="1">
      <c r="A33" s="1">
        <v>17</v>
      </c>
      <c r="B33" s="110" t="s">
        <v>9</v>
      </c>
      <c r="C33" s="111"/>
      <c r="D33" s="14">
        <v>45</v>
      </c>
      <c r="E33" s="13" t="s">
        <v>8</v>
      </c>
      <c r="F33" s="12"/>
      <c r="G33" s="12"/>
      <c r="H33" s="11"/>
      <c r="I33" s="11"/>
      <c r="J33" s="11">
        <v>0.15</v>
      </c>
      <c r="K33" s="11"/>
      <c r="L33" s="11"/>
      <c r="M33" s="11"/>
      <c r="N33" s="11"/>
      <c r="O33" s="10"/>
      <c r="P33" s="9">
        <f>SUM(F33:O33)</f>
        <v>0.15</v>
      </c>
      <c r="Q33" s="8">
        <v>8</v>
      </c>
      <c r="R33" s="7">
        <f t="shared" si="1"/>
        <v>360</v>
      </c>
    </row>
    <row r="34" spans="1:18" ht="18.75" customHeight="1" thickBot="1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6" t="s">
        <v>7</v>
      </c>
      <c r="P34" s="78">
        <f>SUM(R18:R33)</f>
        <v>5752.1100000000006</v>
      </c>
      <c r="Q34" s="78"/>
      <c r="R34" s="79"/>
    </row>
    <row r="35" spans="1:18">
      <c r="B35" s="5"/>
      <c r="C35" s="5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ht="15" customHeight="1">
      <c r="B36" s="62" t="s">
        <v>6</v>
      </c>
      <c r="C36" s="62"/>
      <c r="D36" s="62" t="s">
        <v>63</v>
      </c>
      <c r="E36" s="62"/>
      <c r="F36" s="62"/>
      <c r="G36" s="3"/>
      <c r="H36" s="3"/>
      <c r="L36" s="1" t="s">
        <v>5</v>
      </c>
      <c r="M36" s="62" t="s">
        <v>1</v>
      </c>
      <c r="N36" s="62"/>
      <c r="O36" s="62" t="s">
        <v>4</v>
      </c>
      <c r="P36" s="62"/>
    </row>
    <row r="38" spans="1:18" ht="18.75" customHeight="1">
      <c r="B38" s="112" t="s">
        <v>3</v>
      </c>
      <c r="C38" s="112"/>
      <c r="D38" s="62" t="s">
        <v>64</v>
      </c>
      <c r="E38" s="62"/>
      <c r="F38" s="62"/>
      <c r="G38" s="3"/>
      <c r="H38" s="3"/>
      <c r="L38" s="2" t="s">
        <v>2</v>
      </c>
      <c r="M38" s="62" t="s">
        <v>1</v>
      </c>
      <c r="N38" s="62"/>
      <c r="O38" s="62" t="s">
        <v>0</v>
      </c>
      <c r="P38" s="62"/>
    </row>
  </sheetData>
  <sheetProtection formatCells="0"/>
  <protectedRanges>
    <protectedRange sqref="B18:O33" name="Диапазон4"/>
    <protectedRange sqref="L9" name="Диапазон3"/>
    <protectedRange sqref="B4" name="Диапазон2"/>
    <protectedRange sqref="K1" name="Диапазон1"/>
  </protectedRanges>
  <mergeCells count="54">
    <mergeCell ref="O38:P38"/>
    <mergeCell ref="P34:R34"/>
    <mergeCell ref="B36:C36"/>
    <mergeCell ref="D36:F36"/>
    <mergeCell ref="M36:N36"/>
    <mergeCell ref="O36:P36"/>
    <mergeCell ref="B38:C38"/>
    <mergeCell ref="D38:F38"/>
    <mergeCell ref="B26:C26"/>
    <mergeCell ref="B22:C22"/>
    <mergeCell ref="B23:C23"/>
    <mergeCell ref="B24:C24"/>
    <mergeCell ref="M38:N38"/>
    <mergeCell ref="B29:C29"/>
    <mergeCell ref="B30:C30"/>
    <mergeCell ref="B31:C31"/>
    <mergeCell ref="B33:C33"/>
    <mergeCell ref="B17:C17"/>
    <mergeCell ref="B18:C18"/>
    <mergeCell ref="B19:C19"/>
    <mergeCell ref="B20:C20"/>
    <mergeCell ref="B21:C21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N2:O2"/>
    <mergeCell ref="L5:M8"/>
    <mergeCell ref="O5:P5"/>
    <mergeCell ref="L2:M2"/>
    <mergeCell ref="O6:P6"/>
    <mergeCell ref="O4:P4"/>
    <mergeCell ref="P2:Q2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2023-05-30T11:37:09Z</cp:lastPrinted>
  <dcterms:created xsi:type="dcterms:W3CDTF">2022-11-11T08:50:12Z</dcterms:created>
  <dcterms:modified xsi:type="dcterms:W3CDTF">2023-05-30T11:37:18Z</dcterms:modified>
</cp:coreProperties>
</file>