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<sst xmlns="http://schemas.openxmlformats.org/spreadsheetml/2006/main" count="86" uniqueCount="70">
  <si>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</si>
  <si>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</si>
  <si>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</si>
  <si>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</si>
  <si>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</si>
  <si>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</si>
  <si>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</si>
  <si>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</si>
  <si>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</si>
  <si>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</si>
  <si>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</si>
  <si>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</si>
  <si>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</si>
  <si>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</si>
  <si>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</si>
  <si>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</si>
  <si>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</si>
  <si>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</si>
  <si>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</si>
  <si>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</si>
  <si>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</si>
  <si>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</si>
  <si>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</si>
  <si>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</si>
  <si>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</si>
  <si>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</si>
  <si>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</si>
  <si>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</si>
  <si>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</si>
  <si>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</si>
  <si>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</si>
  <si>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</si>
  <si>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</si>
  <si>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</si>
  <si>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</si>
  <si>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</si>
  <si>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</si>
  <si>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</si>
  <si>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</si>
  <si>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</si>
  <si>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</si>
  <si>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</si>
  <si>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</si>
  <si>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</si>
  <si>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</si>
  <si>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</si>
  <si>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</si>
  <si>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</si>
  <si>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</si>
  <si>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</si>
  <si>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</si>
  <si>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</si>
  <si>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</si>
  <si>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</si>
  <si>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</si>
  <si>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</si>
  <si>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</si>
  <si>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</si>
  <si>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</si>
  <si>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80\50</t>
  </si>
  <si>
    <t>Огурцы свежие</t>
  </si>
  <si>
    <t>Компот из яблок</t>
  </si>
  <si>
    <t>Мармелад</t>
  </si>
  <si>
    <t>Мармелад Бонди</t>
  </si>
  <si>
    <t>Яблоки</t>
  </si>
  <si>
    <t>Кудаева Л.Л.</t>
  </si>
  <si>
    <t>0,015</t>
  </si>
  <si>
    <t xml:space="preserve">Меню-требование на выдачу продуктов питания  </t>
  </si>
  <si>
    <t>№14</t>
  </si>
  <si>
    <t>22.09.2023г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</si>
</sst>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3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10" zoomScale="80" zoomScaleNormal="80" workbookViewId="0">
      <selection activeCell="W36" sqref="W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54</v>
      </c>
      <c r="G1" s="62" t="s">
        <v>67</v>
      </c>
      <c r="H1" s="62"/>
      <c r="I1" s="62"/>
      <c r="J1" s="62"/>
      <c r="K1" s="62"/>
      <c r="L1" s="62"/>
      <c r="M1" s="62"/>
      <c r="N1" s="56" t="s">
        <v>68</v>
      </c>
    </row>
    <row r="2" spans="2:21" ht="15" customHeight="1">
      <c r="B2" s="1" t="s">
        <v>56</v>
      </c>
      <c r="C2" s="61" t="s">
        <v>53</v>
      </c>
      <c r="D2" s="61"/>
      <c r="E2" s="70" t="s">
        <v>55</v>
      </c>
      <c r="F2" s="70"/>
      <c r="G2" s="62" t="s">
        <v>52</v>
      </c>
      <c r="H2" s="62"/>
      <c r="I2" s="62"/>
      <c r="J2" s="62"/>
      <c r="K2" s="61" t="s">
        <v>51</v>
      </c>
      <c r="L2" s="61"/>
      <c r="M2" s="61"/>
      <c r="O2" s="61" t="s">
        <v>50</v>
      </c>
      <c r="P2" s="61"/>
      <c r="Q2" s="61" t="s">
        <v>1</v>
      </c>
      <c r="R2" s="61"/>
      <c r="S2" s="63" t="s">
        <v>49</v>
      </c>
      <c r="T2" s="63"/>
    </row>
    <row r="3" spans="2:21" ht="38.25" thickBot="1">
      <c r="B3" s="48" t="s">
        <v>69</v>
      </c>
      <c r="G3" s="44"/>
      <c r="H3" s="47"/>
      <c r="I3" s="44"/>
      <c r="J3" s="47"/>
      <c r="K3" s="52" t="s">
        <v>57</v>
      </c>
      <c r="L3" s="1" t="s">
        <v>58</v>
      </c>
      <c r="R3" s="61" t="s">
        <v>48</v>
      </c>
      <c r="S3" s="61"/>
    </row>
    <row r="4" spans="2:21" ht="15" customHeight="1">
      <c r="B4" s="75" t="s">
        <v>47</v>
      </c>
      <c r="C4" s="76"/>
      <c r="D4" s="64" t="s">
        <v>46</v>
      </c>
      <c r="E4" s="65"/>
      <c r="F4" s="64" t="s">
        <v>45</v>
      </c>
      <c r="G4" s="81"/>
      <c r="H4" s="81"/>
      <c r="I4" s="81"/>
      <c r="J4" s="81"/>
      <c r="K4" s="64" t="s">
        <v>44</v>
      </c>
      <c r="L4" s="65"/>
      <c r="M4" s="81" t="s">
        <v>43</v>
      </c>
      <c r="N4" s="65"/>
      <c r="O4" s="64" t="s">
        <v>42</v>
      </c>
      <c r="P4" s="65"/>
      <c r="R4" s="60" t="s">
        <v>41</v>
      </c>
      <c r="S4" s="60"/>
    </row>
    <row r="5" spans="2:21">
      <c r="B5" s="77"/>
      <c r="C5" s="78"/>
      <c r="D5" s="66"/>
      <c r="E5" s="67"/>
      <c r="F5" s="66"/>
      <c r="G5" s="82"/>
      <c r="H5" s="82"/>
      <c r="I5" s="82"/>
      <c r="J5" s="82"/>
      <c r="K5" s="66"/>
      <c r="L5" s="67"/>
      <c r="M5" s="82"/>
      <c r="N5" s="67"/>
      <c r="O5" s="66"/>
      <c r="P5" s="67"/>
      <c r="R5" s="60">
        <v>504202</v>
      </c>
      <c r="S5" s="60"/>
    </row>
    <row r="6" spans="2:21" ht="19.5" customHeight="1" thickBot="1">
      <c r="B6" s="79"/>
      <c r="C6" s="80"/>
      <c r="D6" s="66"/>
      <c r="E6" s="67"/>
      <c r="F6" s="66"/>
      <c r="G6" s="82"/>
      <c r="H6" s="82"/>
      <c r="I6" s="82"/>
      <c r="J6" s="82"/>
      <c r="K6" s="66"/>
      <c r="L6" s="67"/>
      <c r="M6" s="82"/>
      <c r="N6" s="67"/>
      <c r="O6" s="66"/>
      <c r="P6" s="67"/>
    </row>
    <row r="7" spans="2:21" ht="63" customHeight="1" thickBot="1">
      <c r="B7" s="46" t="s">
        <v>40</v>
      </c>
      <c r="C7" s="45" t="s">
        <v>39</v>
      </c>
      <c r="D7" s="68"/>
      <c r="E7" s="69"/>
      <c r="F7" s="68"/>
      <c r="G7" s="83"/>
      <c r="H7" s="83"/>
      <c r="I7" s="83"/>
      <c r="J7" s="83"/>
      <c r="K7" s="68"/>
      <c r="L7" s="69"/>
      <c r="M7" s="83"/>
      <c r="N7" s="69"/>
      <c r="O7" s="68"/>
      <c r="P7" s="69"/>
    </row>
    <row r="8" spans="2:21" ht="24" customHeight="1" thickBot="1">
      <c r="B8" s="90"/>
      <c r="C8" s="91"/>
      <c r="D8" s="92">
        <v>68.3</v>
      </c>
      <c r="E8" s="93"/>
      <c r="F8" s="94">
        <v>95</v>
      </c>
      <c r="G8" s="95"/>
      <c r="H8" s="95"/>
      <c r="I8" s="95"/>
      <c r="J8" s="95"/>
      <c r="K8" s="71">
        <f>SUM(F8)*D8</f>
        <v>6488.5</v>
      </c>
      <c r="L8" s="72"/>
      <c r="M8" s="73">
        <f>SUM(S32)/O8</f>
        <v>86.345250000000007</v>
      </c>
      <c r="N8" s="74"/>
      <c r="O8" s="84">
        <v>80</v>
      </c>
      <c r="P8" s="85"/>
    </row>
    <row r="9" spans="2:21" ht="24.75" customHeight="1" thickBot="1">
      <c r="B9" s="44"/>
      <c r="C9" s="44"/>
      <c r="D9" s="71" t="s">
        <v>38</v>
      </c>
      <c r="E9" s="86"/>
      <c r="F9" s="86"/>
      <c r="G9" s="86"/>
      <c r="H9" s="86"/>
      <c r="I9" s="86"/>
      <c r="J9" s="86"/>
      <c r="K9" s="86"/>
      <c r="L9" s="86"/>
      <c r="M9" s="72"/>
      <c r="N9" s="73">
        <f>M8*O8</f>
        <v>6907.6200000000008</v>
      </c>
      <c r="O9" s="73"/>
      <c r="P9" s="74"/>
    </row>
    <row r="11" spans="2:21" ht="19.5" thickBot="1"/>
    <row r="12" spans="2:21" ht="21" customHeight="1" thickBot="1">
      <c r="B12" s="64" t="s">
        <v>37</v>
      </c>
      <c r="C12" s="65"/>
      <c r="D12" s="65" t="s">
        <v>36</v>
      </c>
      <c r="E12" s="87" t="s">
        <v>35</v>
      </c>
      <c r="F12" s="71" t="s">
        <v>34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72"/>
      <c r="S12" s="96" t="s">
        <v>33</v>
      </c>
      <c r="T12" s="87" t="s">
        <v>32</v>
      </c>
      <c r="U12" s="99" t="s">
        <v>31</v>
      </c>
    </row>
    <row r="13" spans="2:21" ht="17.25" customHeight="1" thickBot="1">
      <c r="B13" s="66"/>
      <c r="C13" s="67"/>
      <c r="D13" s="67"/>
      <c r="E13" s="88"/>
      <c r="F13" s="82" t="s">
        <v>30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97"/>
      <c r="T13" s="88"/>
      <c r="U13" s="100"/>
    </row>
    <row r="14" spans="2:21" ht="71.25" customHeight="1" thickBot="1">
      <c r="B14" s="66"/>
      <c r="C14" s="67"/>
      <c r="D14" s="67"/>
      <c r="E14" s="88"/>
      <c r="F14" s="43" t="s">
        <v>29</v>
      </c>
      <c r="G14" s="102" t="s">
        <v>15</v>
      </c>
      <c r="H14" s="102"/>
      <c r="I14" s="102"/>
      <c r="J14" s="102"/>
      <c r="K14" s="54" t="s">
        <v>60</v>
      </c>
      <c r="L14" s="42" t="s">
        <v>28</v>
      </c>
      <c r="M14" s="54" t="s">
        <v>61</v>
      </c>
      <c r="N14" s="54" t="s">
        <v>62</v>
      </c>
      <c r="O14" s="51"/>
      <c r="P14" s="51"/>
      <c r="Q14" s="42"/>
      <c r="R14" s="41"/>
      <c r="S14" s="97"/>
      <c r="T14" s="88"/>
      <c r="U14" s="100"/>
    </row>
    <row r="15" spans="2:21" ht="15.75" customHeight="1" thickBot="1">
      <c r="B15" s="68"/>
      <c r="C15" s="69"/>
      <c r="D15" s="69"/>
      <c r="E15" s="89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8"/>
      <c r="S15" s="98"/>
      <c r="T15" s="89"/>
      <c r="U15" s="101"/>
    </row>
    <row r="16" spans="2:21">
      <c r="B16" s="104" t="s">
        <v>27</v>
      </c>
      <c r="C16" s="105"/>
      <c r="D16" s="37"/>
      <c r="E16" s="32"/>
      <c r="F16" s="36">
        <f>SUM(O8)</f>
        <v>80</v>
      </c>
      <c r="G16" s="76">
        <f>SUM(O8)</f>
        <v>80</v>
      </c>
      <c r="H16" s="106"/>
      <c r="I16" s="106"/>
      <c r="J16" s="107"/>
      <c r="K16" s="35">
        <f>SUM(O8)</f>
        <v>80</v>
      </c>
      <c r="L16" s="35">
        <f>SUM(O8)</f>
        <v>80</v>
      </c>
      <c r="M16" s="35">
        <f>SUM(O8)</f>
        <v>80</v>
      </c>
      <c r="N16" s="35">
        <f>SUM(O8)</f>
        <v>80</v>
      </c>
      <c r="O16" s="35"/>
      <c r="P16" s="35"/>
      <c r="Q16" s="35"/>
      <c r="R16" s="34"/>
      <c r="S16" s="33"/>
      <c r="T16" s="32"/>
      <c r="U16" s="31"/>
    </row>
    <row r="17" spans="1:21" ht="19.5" thickBot="1">
      <c r="B17" s="108" t="s">
        <v>26</v>
      </c>
      <c r="C17" s="109"/>
      <c r="D17" s="30"/>
      <c r="E17" s="26" t="s">
        <v>25</v>
      </c>
      <c r="F17" s="55" t="s">
        <v>59</v>
      </c>
      <c r="G17" s="80" t="s">
        <v>24</v>
      </c>
      <c r="H17" s="110"/>
      <c r="I17" s="110"/>
      <c r="J17" s="111"/>
      <c r="K17" s="29">
        <v>50</v>
      </c>
      <c r="L17" s="29">
        <v>60</v>
      </c>
      <c r="M17" s="29">
        <v>200</v>
      </c>
      <c r="N17" s="29">
        <v>30</v>
      </c>
      <c r="O17" s="29"/>
      <c r="P17" s="29"/>
      <c r="Q17" s="29"/>
      <c r="R17" s="28"/>
      <c r="S17" s="27"/>
      <c r="T17" s="26"/>
      <c r="U17" s="25"/>
    </row>
    <row r="18" spans="1:21">
      <c r="A18" s="1">
        <v>1</v>
      </c>
      <c r="B18" s="112" t="s">
        <v>23</v>
      </c>
      <c r="C18" s="113"/>
      <c r="D18" s="57">
        <v>490</v>
      </c>
      <c r="E18" s="24" t="s">
        <v>11</v>
      </c>
      <c r="F18" s="49">
        <v>0.12</v>
      </c>
      <c r="G18" s="114"/>
      <c r="H18" s="115"/>
      <c r="I18" s="115"/>
      <c r="J18" s="116"/>
      <c r="K18" s="23"/>
      <c r="L18" s="23"/>
      <c r="M18" s="23"/>
      <c r="N18" s="23"/>
      <c r="O18" s="23"/>
      <c r="P18" s="23"/>
      <c r="Q18" s="23"/>
      <c r="R18" s="22"/>
      <c r="S18" s="50">
        <f t="shared" ref="S18:S29" si="0">SUM(F18:R18)</f>
        <v>0.12</v>
      </c>
      <c r="T18" s="21">
        <v>10</v>
      </c>
      <c r="U18" s="20">
        <f t="shared" ref="U18:U31" si="1">SUM(T18)*D18</f>
        <v>4900</v>
      </c>
    </row>
    <row r="19" spans="1:21">
      <c r="A19" s="1">
        <v>2</v>
      </c>
      <c r="B19" s="117" t="s">
        <v>22</v>
      </c>
      <c r="C19" s="118"/>
      <c r="D19" s="58">
        <v>17</v>
      </c>
      <c r="E19" s="12" t="s">
        <v>11</v>
      </c>
      <c r="F19" s="11">
        <v>4.0000000000000001E-3</v>
      </c>
      <c r="G19" s="119">
        <v>2E-3</v>
      </c>
      <c r="H19" s="120"/>
      <c r="I19" s="120"/>
      <c r="J19" s="121"/>
      <c r="K19" s="10"/>
      <c r="L19" s="10"/>
      <c r="M19" s="10"/>
      <c r="N19" s="10"/>
      <c r="O19" s="10"/>
      <c r="P19" s="10"/>
      <c r="Q19" s="10"/>
      <c r="R19" s="18"/>
      <c r="S19" s="8">
        <f t="shared" si="0"/>
        <v>6.0000000000000001E-3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117" t="s">
        <v>21</v>
      </c>
      <c r="C20" s="118"/>
      <c r="D20" s="58">
        <v>16</v>
      </c>
      <c r="E20" s="12" t="s">
        <v>11</v>
      </c>
      <c r="F20" s="11">
        <v>6.0000000000000001E-3</v>
      </c>
      <c r="G20" s="119"/>
      <c r="H20" s="120"/>
      <c r="I20" s="120"/>
      <c r="J20" s="121"/>
      <c r="K20" s="10"/>
      <c r="L20" s="10"/>
      <c r="M20" s="10"/>
      <c r="N20" s="10"/>
      <c r="O20" s="10"/>
      <c r="P20" s="10"/>
      <c r="Q20" s="10"/>
      <c r="R20" s="18"/>
      <c r="S20" s="8">
        <f t="shared" si="0"/>
        <v>6.0000000000000001E-3</v>
      </c>
      <c r="T20" s="7">
        <v>0.6</v>
      </c>
      <c r="U20" s="6">
        <f t="shared" si="1"/>
        <v>9.6</v>
      </c>
    </row>
    <row r="21" spans="1:21">
      <c r="A21" s="1">
        <v>4</v>
      </c>
      <c r="B21" s="117" t="s">
        <v>20</v>
      </c>
      <c r="C21" s="118"/>
      <c r="D21" s="58">
        <v>105</v>
      </c>
      <c r="E21" s="12" t="s">
        <v>19</v>
      </c>
      <c r="F21" s="11">
        <v>5.0000000000000001E-3</v>
      </c>
      <c r="G21" s="119"/>
      <c r="H21" s="120"/>
      <c r="I21" s="120"/>
      <c r="J21" s="121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17" t="s">
        <v>18</v>
      </c>
      <c r="C22" s="16"/>
      <c r="D22" s="58">
        <v>7.8</v>
      </c>
      <c r="E22" s="12" t="s">
        <v>11</v>
      </c>
      <c r="F22" s="11">
        <v>5.0000000000000001E-3</v>
      </c>
      <c r="G22" s="15"/>
      <c r="H22" s="14"/>
      <c r="I22" s="14"/>
      <c r="J22" s="13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7">
        <v>7</v>
      </c>
      <c r="U22" s="6">
        <f t="shared" si="1"/>
        <v>54.6</v>
      </c>
    </row>
    <row r="23" spans="1:21">
      <c r="A23" s="1">
        <v>6</v>
      </c>
      <c r="B23" s="117" t="s">
        <v>17</v>
      </c>
      <c r="C23" s="118"/>
      <c r="D23" s="58">
        <v>27</v>
      </c>
      <c r="E23" s="12" t="s">
        <v>11</v>
      </c>
      <c r="F23" s="11">
        <v>5.0000000000000001E-3</v>
      </c>
      <c r="G23" s="119"/>
      <c r="H23" s="120"/>
      <c r="I23" s="120"/>
      <c r="J23" s="121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13.5</v>
      </c>
    </row>
    <row r="24" spans="1:21">
      <c r="A24" s="1">
        <v>7</v>
      </c>
      <c r="B24" s="17" t="s">
        <v>16</v>
      </c>
      <c r="C24" s="16"/>
      <c r="D24" s="58">
        <v>198</v>
      </c>
      <c r="E24" s="12" t="s">
        <v>11</v>
      </c>
      <c r="F24" s="11">
        <v>5.0000000000000001E-3</v>
      </c>
      <c r="G24" s="15"/>
      <c r="H24" s="14"/>
      <c r="I24" s="14"/>
      <c r="J24" s="13"/>
      <c r="K24" s="10"/>
      <c r="L24" s="10"/>
      <c r="M24" s="10"/>
      <c r="N24" s="10"/>
      <c r="O24" s="10"/>
      <c r="P24" s="10"/>
      <c r="Q24" s="10"/>
      <c r="R24" s="18"/>
      <c r="S24" s="8">
        <f t="shared" si="0"/>
        <v>5.0000000000000001E-3</v>
      </c>
      <c r="T24" s="7">
        <v>0.5</v>
      </c>
      <c r="U24" s="6">
        <f t="shared" si="1"/>
        <v>99</v>
      </c>
    </row>
    <row r="25" spans="1:21">
      <c r="A25" s="1">
        <v>8</v>
      </c>
      <c r="B25" s="117" t="s">
        <v>15</v>
      </c>
      <c r="C25" s="118"/>
      <c r="D25" s="58">
        <v>36</v>
      </c>
      <c r="E25" s="12" t="s">
        <v>11</v>
      </c>
      <c r="F25" s="11"/>
      <c r="G25" s="119">
        <v>0.05</v>
      </c>
      <c r="H25" s="120"/>
      <c r="I25" s="120"/>
      <c r="J25" s="121"/>
      <c r="K25" s="10"/>
      <c r="L25" s="10"/>
      <c r="M25" s="10"/>
      <c r="N25" s="10"/>
      <c r="O25" s="10"/>
      <c r="P25" s="10"/>
      <c r="Q25" s="10"/>
      <c r="R25" s="18"/>
      <c r="S25" s="8">
        <f t="shared" si="0"/>
        <v>0.05</v>
      </c>
      <c r="T25" s="7">
        <v>4</v>
      </c>
      <c r="U25" s="6">
        <f t="shared" si="1"/>
        <v>144</v>
      </c>
    </row>
    <row r="26" spans="1:21">
      <c r="A26" s="1">
        <v>9</v>
      </c>
      <c r="B26" s="117" t="s">
        <v>14</v>
      </c>
      <c r="C26" s="118"/>
      <c r="D26" s="58">
        <v>550</v>
      </c>
      <c r="E26" s="12" t="s">
        <v>11</v>
      </c>
      <c r="F26" s="11"/>
      <c r="G26" s="119">
        <v>5.0000000000000001E-3</v>
      </c>
      <c r="H26" s="120"/>
      <c r="I26" s="120"/>
      <c r="J26" s="121"/>
      <c r="K26" s="10"/>
      <c r="L26" s="10"/>
      <c r="M26" s="10"/>
      <c r="N26" s="10"/>
      <c r="O26" s="10"/>
      <c r="P26" s="10"/>
      <c r="Q26" s="10"/>
      <c r="R26" s="18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10</v>
      </c>
      <c r="B27" s="117" t="s">
        <v>60</v>
      </c>
      <c r="C27" s="118"/>
      <c r="D27" s="59">
        <v>30</v>
      </c>
      <c r="E27" s="12" t="s">
        <v>11</v>
      </c>
      <c r="F27" s="19"/>
      <c r="G27" s="119"/>
      <c r="H27" s="120"/>
      <c r="I27" s="120"/>
      <c r="J27" s="121"/>
      <c r="K27" s="10">
        <v>0.05</v>
      </c>
      <c r="L27" s="10"/>
      <c r="M27" s="10"/>
      <c r="N27" s="10"/>
      <c r="O27" s="10"/>
      <c r="P27" s="10"/>
      <c r="Q27" s="10"/>
      <c r="R27" s="18"/>
      <c r="S27" s="8">
        <f t="shared" si="0"/>
        <v>0.05</v>
      </c>
      <c r="T27" s="7">
        <v>4</v>
      </c>
      <c r="U27" s="6">
        <f t="shared" si="1"/>
        <v>120</v>
      </c>
    </row>
    <row r="28" spans="1:21">
      <c r="A28" s="1">
        <v>11</v>
      </c>
      <c r="B28" s="117" t="s">
        <v>13</v>
      </c>
      <c r="C28" s="118"/>
      <c r="D28" s="58">
        <v>41.67</v>
      </c>
      <c r="E28" s="12" t="s">
        <v>11</v>
      </c>
      <c r="F28" s="11">
        <v>0.01</v>
      </c>
      <c r="G28" s="119"/>
      <c r="H28" s="120"/>
      <c r="I28" s="120"/>
      <c r="J28" s="121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117" t="s">
        <v>64</v>
      </c>
      <c r="C29" s="118"/>
      <c r="D29" s="58">
        <v>40</v>
      </c>
      <c r="E29" s="53" t="s">
        <v>11</v>
      </c>
      <c r="F29" s="11"/>
      <c r="G29" s="119"/>
      <c r="H29" s="120"/>
      <c r="I29" s="120"/>
      <c r="J29" s="121"/>
      <c r="K29" s="10"/>
      <c r="L29" s="10"/>
      <c r="M29" s="10">
        <v>0.03</v>
      </c>
      <c r="N29" s="10"/>
      <c r="O29" s="10"/>
      <c r="P29" s="10"/>
      <c r="Q29" s="10"/>
      <c r="R29" s="9"/>
      <c r="S29" s="8">
        <f t="shared" si="0"/>
        <v>0.03</v>
      </c>
      <c r="T29" s="7">
        <v>2</v>
      </c>
      <c r="U29" s="6">
        <f t="shared" si="1"/>
        <v>80</v>
      </c>
    </row>
    <row r="30" spans="1:21">
      <c r="A30" s="1">
        <v>13</v>
      </c>
      <c r="B30" s="17" t="s">
        <v>12</v>
      </c>
      <c r="C30" s="16"/>
      <c r="D30" s="58">
        <v>74</v>
      </c>
      <c r="E30" s="12" t="s">
        <v>11</v>
      </c>
      <c r="F30" s="11"/>
      <c r="G30" s="15"/>
      <c r="H30" s="14"/>
      <c r="I30" s="14"/>
      <c r="J30" s="13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66</v>
      </c>
      <c r="T30" s="7">
        <v>1.3</v>
      </c>
      <c r="U30" s="6">
        <f t="shared" si="1"/>
        <v>96.2</v>
      </c>
    </row>
    <row r="31" spans="1:21" ht="19.5" thickBot="1">
      <c r="A31" s="1">
        <v>14</v>
      </c>
      <c r="B31" s="117" t="s">
        <v>63</v>
      </c>
      <c r="C31" s="118"/>
      <c r="D31" s="58">
        <v>11</v>
      </c>
      <c r="E31" s="12" t="s">
        <v>10</v>
      </c>
      <c r="F31" s="11"/>
      <c r="G31" s="119"/>
      <c r="H31" s="120"/>
      <c r="I31" s="120"/>
      <c r="J31" s="121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80</v>
      </c>
      <c r="U31" s="6">
        <f t="shared" si="1"/>
        <v>880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9</v>
      </c>
      <c r="S32" s="73">
        <f>SUM(U18:U31)</f>
        <v>6907.6200000000008</v>
      </c>
      <c r="T32" s="73"/>
      <c r="U32" s="74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61" t="s">
        <v>8</v>
      </c>
      <c r="C34" s="61"/>
      <c r="D34" s="61" t="s">
        <v>4</v>
      </c>
      <c r="E34" s="61"/>
      <c r="F34" s="61"/>
      <c r="G34" s="61" t="s">
        <v>7</v>
      </c>
      <c r="H34" s="61"/>
      <c r="I34" s="61"/>
      <c r="J34" s="61"/>
      <c r="K34" s="61"/>
      <c r="O34" s="1" t="s">
        <v>6</v>
      </c>
      <c r="P34" s="61" t="s">
        <v>1</v>
      </c>
      <c r="Q34" s="61"/>
      <c r="R34" s="61" t="s">
        <v>65</v>
      </c>
      <c r="S34" s="61"/>
    </row>
    <row r="36" spans="2:21">
      <c r="B36" s="122" t="s">
        <v>5</v>
      </c>
      <c r="C36" s="122"/>
      <c r="D36" s="61" t="s">
        <v>4</v>
      </c>
      <c r="E36" s="61"/>
      <c r="F36" s="61"/>
      <c r="G36" s="61" t="s">
        <v>3</v>
      </c>
      <c r="H36" s="61"/>
      <c r="I36" s="61"/>
      <c r="J36" s="61"/>
      <c r="K36" s="61"/>
      <c r="O36" s="2" t="s">
        <v>2</v>
      </c>
      <c r="P36" s="61" t="s">
        <v>1</v>
      </c>
      <c r="Q36" s="61"/>
      <c r="R36" s="61" t="s">
        <v>0</v>
      </c>
      <c r="S36" s="61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6:C26"/>
    <mergeCell ref="G26:J26"/>
    <mergeCell ref="B21:C21"/>
    <mergeCell ref="G21:J21"/>
    <mergeCell ref="B23:C23"/>
    <mergeCell ref="G23:J23"/>
    <mergeCell ref="B19:C19"/>
    <mergeCell ref="G19:J19"/>
    <mergeCell ref="B20:C20"/>
    <mergeCell ref="G20:J20"/>
    <mergeCell ref="B25:C25"/>
    <mergeCell ref="G25:J25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2023-09-22T07:16:24Z</cp:lastPrinted>
  <dcterms:created xsi:type="dcterms:W3CDTF">2022-11-11T08:43:48Z</dcterms:created>
  <dcterms:modified xsi:type="dcterms:W3CDTF">2023-09-22T07:56:24Z</dcterms:modified>
</cp:coreProperties>
</file>