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75" windowWidth="20115" windowHeight="6975"/>
  </bookViews>
  <sheets>
    <sheet name="Пн2" sheetId="1" r:id="rId1"/>
  </sheets>
  <calcPr calcId="125725"/>
</workbook>
</file>

<file path=xl/calcChain.xml><?xml version="1.0" encoding="utf-8"?>
<calcChain xmlns="http://schemas.openxmlformats.org/spreadsheetml/2006/main">
  <c r="P27" i="1"/>
  <c r="G8"/>
  <c r="P26"/>
  <c r="N17"/>
  <c r="P17"/>
  <c r="N18"/>
  <c r="P18"/>
  <c r="N19"/>
  <c r="P19"/>
  <c r="N20"/>
  <c r="P20"/>
  <c r="N21"/>
  <c r="P21"/>
  <c r="N22"/>
  <c r="P22"/>
  <c r="N23"/>
  <c r="P23"/>
  <c r="N24"/>
  <c r="P24"/>
  <c r="N25"/>
  <c r="P25"/>
  <c r="N28"/>
  <c r="P28"/>
  <c r="N29" l="1"/>
  <c r="I8" s="1"/>
</calcChain>
</file>

<file path=xl/sharedStrings.xml><?xml version="1.0" encoding="utf-8"?>
<sst xmlns="http://schemas.openxmlformats.org/spreadsheetml/2006/main" count="79" uniqueCount="66">
  <si>
    <t>Алагирова М.А.</t>
  </si>
  <si>
    <t>_____________________</t>
  </si>
  <si>
    <t>Кладовщик</t>
  </si>
  <si>
    <t>Медсестра</t>
  </si>
  <si>
    <t>Повар</t>
  </si>
  <si>
    <t>Главный бухгалтер</t>
  </si>
  <si>
    <t>Итог:</t>
  </si>
  <si>
    <t>кг</t>
  </si>
  <si>
    <t>Сахар</t>
  </si>
  <si>
    <t>пач</t>
  </si>
  <si>
    <t>Томат</t>
  </si>
  <si>
    <t>Хлеб</t>
  </si>
  <si>
    <t>л</t>
  </si>
  <si>
    <t>Масло раст</t>
  </si>
  <si>
    <t>Крупа рисовая</t>
  </si>
  <si>
    <t>Лук</t>
  </si>
  <si>
    <t>Морковь</t>
  </si>
  <si>
    <t>Соль</t>
  </si>
  <si>
    <t>Мясо говяж</t>
  </si>
  <si>
    <t>г</t>
  </si>
  <si>
    <t>Выход -вес порций</t>
  </si>
  <si>
    <t>Количество порций</t>
  </si>
  <si>
    <t>Хлеб пшенич</t>
  </si>
  <si>
    <t xml:space="preserve">Плов из говядины 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</si>
  <si>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</si>
  <si>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</si>
  <si>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</si>
  <si>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</si>
  <si>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</si>
  <si>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</si>
  <si>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</si>
  <si>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</si>
  <si>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</si>
  <si>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</si>
  <si>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</si>
  <si>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</si>
  <si>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</si>
  <si>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</si>
  <si>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</si>
  <si>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</si>
  <si>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</si>
  <si>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</si>
  <si>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</si>
  <si>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    </t>
  </si>
  <si>
    <t xml:space="preserve"> Алагирова  М.А.</t>
  </si>
  <si>
    <t>Ответственное лицо</t>
  </si>
  <si>
    <t>______________________________</t>
  </si>
  <si>
    <t xml:space="preserve">Утверждаю </t>
  </si>
  <si>
    <t xml:space="preserve">   </t>
  </si>
  <si>
    <t>Катаева Ф.Э.</t>
  </si>
  <si>
    <t>_______________</t>
  </si>
  <si>
    <t>Кандрокова Ж.С.</t>
  </si>
  <si>
    <t>Балкарова М.М.</t>
  </si>
  <si>
    <t xml:space="preserve"> </t>
  </si>
  <si>
    <t>директор</t>
  </si>
  <si>
    <t>Меню-требование на выдачу продуктов питания №6</t>
  </si>
  <si>
    <t xml:space="preserve">Учреждение: МКОУ "НШДС с.п. В.Акбаш "          </t>
  </si>
  <si>
    <t>Огурцы свежие</t>
  </si>
  <si>
    <t>Компот из яблок</t>
  </si>
  <si>
    <t>Яблоко</t>
  </si>
  <si>
    <t>Кудаева Л.Л.</t>
  </si>
  <si>
    <t>0,1</t>
  </si>
  <si>
    <t>№15</t>
  </si>
  <si>
    <t>Банан</t>
  </si>
  <si>
    <t>0,230</t>
  </si>
  <si>
    <t>25.09.2023г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</si>
</sst>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11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right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8" xfId="0" applyNumberFormat="1" applyFont="1" applyBorder="1"/>
    <xf numFmtId="0" fontId="1" fillId="0" borderId="9" xfId="0" applyFont="1" applyBorder="1" applyAlignment="1">
      <alignment horizontal="center" vertical="center" wrapText="1"/>
    </xf>
    <xf numFmtId="2" fontId="1" fillId="0" borderId="8" xfId="0" applyNumberFormat="1" applyFont="1" applyBorder="1"/>
    <xf numFmtId="0" fontId="1" fillId="0" borderId="12" xfId="0" applyNumberFormat="1" applyFont="1" applyBorder="1" applyAlignment="1">
      <alignment horizontal="center"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0" fontId="1" fillId="0" borderId="13" xfId="0" applyNumberFormat="1" applyFont="1" applyBorder="1"/>
    <xf numFmtId="0" fontId="1" fillId="0" borderId="5" xfId="0" applyFont="1" applyBorder="1" applyAlignment="1">
      <alignment horizontal="center" vertical="center" wrapText="1"/>
    </xf>
    <xf numFmtId="2" fontId="1" fillId="0" borderId="13" xfId="0" applyNumberFormat="1" applyFont="1" applyBorder="1"/>
    <xf numFmtId="0" fontId="1" fillId="0" borderId="15" xfId="0" applyNumberFormat="1" applyFont="1" applyBorder="1" applyAlignment="1">
      <alignment horizontal="center" vertical="center" wrapText="1"/>
    </xf>
    <xf numFmtId="1" fontId="1" fillId="0" borderId="5" xfId="0" applyNumberFormat="1" applyFont="1" applyBorder="1" applyAlignment="1">
      <alignment horizontal="center" vertical="center" wrapText="1"/>
    </xf>
    <xf numFmtId="2" fontId="1" fillId="0" borderId="16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right"/>
    </xf>
    <xf numFmtId="0" fontId="1" fillId="0" borderId="18" xfId="0" applyNumberFormat="1" applyFont="1" applyBorder="1" applyAlignment="1">
      <alignment horizontal="center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19" xfId="0" applyNumberFormat="1" applyFont="1" applyBorder="1"/>
    <xf numFmtId="0" fontId="1" fillId="0" borderId="6" xfId="0" applyFont="1" applyBorder="1" applyAlignment="1">
      <alignment horizontal="center" vertical="center" wrapText="1"/>
    </xf>
    <xf numFmtId="2" fontId="1" fillId="0" borderId="19" xfId="0" applyNumberFormat="1" applyFont="1" applyBorder="1"/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2" fontId="1" fillId="0" borderId="37" xfId="0" applyNumberFormat="1" applyFont="1" applyBorder="1" applyAlignment="1">
      <alignment horizontal="center" vertical="center" wrapText="1"/>
    </xf>
    <xf numFmtId="0" fontId="1" fillId="0" borderId="37" xfId="0" applyNumberFormat="1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14" fontId="1" fillId="0" borderId="40" xfId="0" applyNumberFormat="1" applyFont="1" applyBorder="1" applyAlignment="1">
      <alignment horizontal="center" vertical="center" wrapText="1"/>
    </xf>
    <xf numFmtId="0" fontId="1" fillId="0" borderId="45" xfId="0" applyFont="1" applyBorder="1" applyAlignment="1">
      <alignment horizontal="left"/>
    </xf>
    <xf numFmtId="0" fontId="1" fillId="0" borderId="46" xfId="0" applyFont="1" applyBorder="1" applyAlignment="1">
      <alignment horizontal="left"/>
    </xf>
    <xf numFmtId="2" fontId="1" fillId="0" borderId="47" xfId="0" applyNumberFormat="1" applyFont="1" applyBorder="1"/>
    <xf numFmtId="0" fontId="1" fillId="0" borderId="48" xfId="0" applyFont="1" applyBorder="1" applyAlignment="1">
      <alignment horizontal="center" vertical="center" wrapText="1"/>
    </xf>
    <xf numFmtId="0" fontId="1" fillId="0" borderId="47" xfId="0" applyNumberFormat="1" applyFont="1" applyBorder="1"/>
    <xf numFmtId="0" fontId="1" fillId="0" borderId="47" xfId="0" applyNumberFormat="1" applyFont="1" applyBorder="1" applyAlignment="1">
      <alignment horizontal="center" vertical="center" wrapText="1"/>
    </xf>
    <xf numFmtId="0" fontId="1" fillId="0" borderId="4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14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7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7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left"/>
    </xf>
    <xf numFmtId="0" fontId="1" fillId="0" borderId="20" xfId="0" applyFont="1" applyBorder="1" applyAlignment="1">
      <alignment horizontal="left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51" xfId="0" applyFont="1" applyBorder="1" applyAlignment="1">
      <alignment horizontal="center" vertical="center" wrapText="1"/>
    </xf>
    <xf numFmtId="0" fontId="1" fillId="0" borderId="5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/>
    </xf>
    <xf numFmtId="0" fontId="1" fillId="0" borderId="10" xfId="0" applyFont="1" applyBorder="1" applyAlignment="1">
      <alignment horizontal="left"/>
    </xf>
    <xf numFmtId="0" fontId="3" fillId="0" borderId="21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right" vertical="center" wrapText="1"/>
    </xf>
    <xf numFmtId="0" fontId="1" fillId="0" borderId="20" xfId="0" applyFont="1" applyBorder="1" applyAlignment="1">
      <alignment horizontal="right" vertical="center" wrapText="1"/>
    </xf>
    <xf numFmtId="0" fontId="1" fillId="0" borderId="11" xfId="0" applyFont="1" applyBorder="1" applyAlignment="1">
      <alignment horizontal="right" vertical="center" wrapText="1"/>
    </xf>
    <xf numFmtId="0" fontId="1" fillId="0" borderId="10" xfId="0" applyFont="1" applyBorder="1" applyAlignment="1">
      <alignment horizontal="right" vertic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34"/>
  <sheetViews>
    <sheetView tabSelected="1" topLeftCell="A20" zoomScale="80" zoomScaleNormal="80" workbookViewId="0">
      <selection activeCell="R7" sqref="R7"/>
    </sheetView>
  </sheetViews>
  <sheetFormatPr defaultRowHeight="18.7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4.85546875" style="1" customWidth="1"/>
    <col min="7" max="7" width="18" style="1" customWidth="1"/>
    <col min="8" max="8" width="17.5703125" style="1" customWidth="1"/>
    <col min="9" max="9" width="17" style="1" customWidth="1"/>
    <col min="10" max="10" width="14.42578125" style="1" customWidth="1"/>
    <col min="11" max="13" width="12.5703125" style="1" customWidth="1"/>
    <col min="14" max="14" width="10.7109375" style="1" customWidth="1"/>
    <col min="15" max="15" width="11.28515625" style="1" customWidth="1"/>
    <col min="16" max="16" width="10.7109375" style="1" customWidth="1"/>
    <col min="17" max="16384" width="9.140625" style="1"/>
  </cols>
  <sheetData>
    <row r="1" spans="2:19" ht="21" customHeight="1">
      <c r="B1" s="1" t="s">
        <v>47</v>
      </c>
      <c r="G1" s="63" t="s">
        <v>55</v>
      </c>
      <c r="H1" s="63"/>
      <c r="I1" s="63"/>
      <c r="J1" s="1" t="s">
        <v>62</v>
      </c>
    </row>
    <row r="2" spans="2:19" ht="15" customHeight="1">
      <c r="B2" s="1" t="s">
        <v>54</v>
      </c>
      <c r="C2" s="64" t="s">
        <v>46</v>
      </c>
      <c r="D2" s="64"/>
      <c r="E2" s="65" t="s">
        <v>52</v>
      </c>
      <c r="F2" s="65"/>
      <c r="G2" s="64" t="s">
        <v>56</v>
      </c>
      <c r="H2" s="64"/>
      <c r="I2" s="64"/>
      <c r="J2" s="64" t="s">
        <v>45</v>
      </c>
      <c r="K2" s="64"/>
      <c r="L2" s="64" t="s">
        <v>1</v>
      </c>
      <c r="M2" s="64"/>
      <c r="N2" s="86" t="s">
        <v>44</v>
      </c>
      <c r="O2" s="86"/>
    </row>
    <row r="3" spans="2:19" ht="38.25" thickBot="1">
      <c r="B3" s="52" t="s">
        <v>65</v>
      </c>
      <c r="G3" s="3" t="s">
        <v>43</v>
      </c>
      <c r="M3" s="64" t="s">
        <v>42</v>
      </c>
      <c r="N3" s="64"/>
    </row>
    <row r="4" spans="2:19" ht="15" customHeight="1">
      <c r="B4" s="87" t="s">
        <v>41</v>
      </c>
      <c r="C4" s="88"/>
      <c r="D4" s="80" t="s">
        <v>40</v>
      </c>
      <c r="E4" s="81"/>
      <c r="F4" s="80" t="s">
        <v>39</v>
      </c>
      <c r="G4" s="80" t="s">
        <v>38</v>
      </c>
      <c r="H4" s="81"/>
      <c r="I4" s="93" t="s">
        <v>37</v>
      </c>
      <c r="J4" s="80" t="s">
        <v>36</v>
      </c>
      <c r="K4" s="81"/>
      <c r="M4" s="96" t="s">
        <v>35</v>
      </c>
      <c r="N4" s="96"/>
    </row>
    <row r="5" spans="2:19">
      <c r="B5" s="89"/>
      <c r="C5" s="90"/>
      <c r="D5" s="82"/>
      <c r="E5" s="83"/>
      <c r="F5" s="82"/>
      <c r="G5" s="82"/>
      <c r="H5" s="83"/>
      <c r="I5" s="94"/>
      <c r="J5" s="82"/>
      <c r="K5" s="83"/>
      <c r="M5" s="96">
        <v>504202</v>
      </c>
      <c r="N5" s="96"/>
    </row>
    <row r="6" spans="2:19" ht="19.5" customHeight="1" thickBot="1">
      <c r="B6" s="91"/>
      <c r="C6" s="92"/>
      <c r="D6" s="82"/>
      <c r="E6" s="83"/>
      <c r="F6" s="82"/>
      <c r="G6" s="82"/>
      <c r="H6" s="83"/>
      <c r="I6" s="94"/>
      <c r="J6" s="82"/>
      <c r="K6" s="83"/>
      <c r="S6" s="1" t="s">
        <v>53</v>
      </c>
    </row>
    <row r="7" spans="2:19" ht="63" customHeight="1" thickBot="1">
      <c r="B7" s="51" t="s">
        <v>34</v>
      </c>
      <c r="C7" s="50" t="s">
        <v>33</v>
      </c>
      <c r="D7" s="84"/>
      <c r="E7" s="85"/>
      <c r="F7" s="84"/>
      <c r="G7" s="84"/>
      <c r="H7" s="85"/>
      <c r="I7" s="95"/>
      <c r="J7" s="84"/>
      <c r="K7" s="85"/>
    </row>
    <row r="8" spans="2:19" ht="24" customHeight="1" thickBot="1">
      <c r="B8" s="71"/>
      <c r="C8" s="73"/>
      <c r="D8" s="74">
        <v>68.3</v>
      </c>
      <c r="E8" s="75"/>
      <c r="F8" s="49">
        <v>95</v>
      </c>
      <c r="G8" s="71">
        <f>SUM(F8)*D8</f>
        <v>6488.5</v>
      </c>
      <c r="H8" s="73"/>
      <c r="I8" s="48">
        <f>SUM(N29)/J8</f>
        <v>108.14240963855421</v>
      </c>
      <c r="J8" s="71">
        <v>83</v>
      </c>
      <c r="K8" s="73"/>
    </row>
    <row r="9" spans="2:19" ht="24.75" customHeight="1" thickBot="1">
      <c r="B9" s="3"/>
      <c r="C9" s="3"/>
      <c r="D9" s="71" t="s">
        <v>32</v>
      </c>
      <c r="E9" s="72"/>
      <c r="F9" s="72"/>
      <c r="G9" s="72"/>
      <c r="H9" s="72"/>
      <c r="I9" s="73"/>
      <c r="J9" s="78">
        <v>7477.67</v>
      </c>
      <c r="K9" s="79"/>
    </row>
    <row r="10" spans="2:19" ht="19.5" thickBot="1"/>
    <row r="11" spans="2:19" ht="21" customHeight="1" thickBot="1">
      <c r="B11" s="80" t="s">
        <v>31</v>
      </c>
      <c r="C11" s="81"/>
      <c r="D11" s="81" t="s">
        <v>30</v>
      </c>
      <c r="E11" s="68" t="s">
        <v>29</v>
      </c>
      <c r="F11" s="71" t="s">
        <v>28</v>
      </c>
      <c r="G11" s="72"/>
      <c r="H11" s="72"/>
      <c r="I11" s="72"/>
      <c r="J11" s="72"/>
      <c r="K11" s="72"/>
      <c r="L11" s="72"/>
      <c r="M11" s="73"/>
      <c r="N11" s="99" t="s">
        <v>27</v>
      </c>
      <c r="O11" s="68" t="s">
        <v>26</v>
      </c>
      <c r="P11" s="102" t="s">
        <v>25</v>
      </c>
    </row>
    <row r="12" spans="2:19" ht="17.25" customHeight="1" thickBot="1">
      <c r="B12" s="82"/>
      <c r="C12" s="83"/>
      <c r="D12" s="83"/>
      <c r="E12" s="69"/>
      <c r="F12" s="105" t="s">
        <v>24</v>
      </c>
      <c r="G12" s="105"/>
      <c r="H12" s="105"/>
      <c r="I12" s="105"/>
      <c r="J12" s="105"/>
      <c r="K12" s="105"/>
      <c r="L12" s="105"/>
      <c r="M12" s="105"/>
      <c r="N12" s="100"/>
      <c r="O12" s="69"/>
      <c r="P12" s="103"/>
    </row>
    <row r="13" spans="2:19" ht="71.25" customHeight="1" thickBot="1">
      <c r="B13" s="82"/>
      <c r="C13" s="83"/>
      <c r="D13" s="83"/>
      <c r="E13" s="69"/>
      <c r="F13" s="47" t="s">
        <v>23</v>
      </c>
      <c r="G13" s="46" t="s">
        <v>57</v>
      </c>
      <c r="H13" s="46" t="s">
        <v>58</v>
      </c>
      <c r="I13" s="46" t="s">
        <v>22</v>
      </c>
      <c r="J13" s="46" t="s">
        <v>63</v>
      </c>
      <c r="K13" s="46"/>
      <c r="L13" s="46"/>
      <c r="M13" s="45"/>
      <c r="N13" s="100"/>
      <c r="O13" s="69"/>
      <c r="P13" s="103"/>
    </row>
    <row r="14" spans="2:19" ht="15.75" customHeight="1" thickBot="1">
      <c r="B14" s="84"/>
      <c r="C14" s="85"/>
      <c r="D14" s="85"/>
      <c r="E14" s="70"/>
      <c r="F14" s="35"/>
      <c r="G14" s="34"/>
      <c r="H14" s="34"/>
      <c r="I14" s="34"/>
      <c r="J14" s="34"/>
      <c r="K14" s="34"/>
      <c r="L14" s="34"/>
      <c r="M14" s="44"/>
      <c r="N14" s="101"/>
      <c r="O14" s="70"/>
      <c r="P14" s="104"/>
    </row>
    <row r="15" spans="2:19">
      <c r="B15" s="106" t="s">
        <v>21</v>
      </c>
      <c r="C15" s="107"/>
      <c r="D15" s="43"/>
      <c r="E15" s="38"/>
      <c r="F15" s="42">
        <v>83</v>
      </c>
      <c r="G15" s="41">
        <v>83</v>
      </c>
      <c r="H15" s="41">
        <v>83</v>
      </c>
      <c r="I15" s="41">
        <v>83</v>
      </c>
      <c r="J15" s="41">
        <v>83</v>
      </c>
      <c r="K15" s="41"/>
      <c r="L15" s="41"/>
      <c r="M15" s="40"/>
      <c r="N15" s="39"/>
      <c r="O15" s="38"/>
      <c r="P15" s="37"/>
    </row>
    <row r="16" spans="2:19" ht="19.5" thickBot="1">
      <c r="B16" s="108" t="s">
        <v>20</v>
      </c>
      <c r="C16" s="109"/>
      <c r="D16" s="36"/>
      <c r="E16" s="13" t="s">
        <v>19</v>
      </c>
      <c r="F16" s="35">
        <v>200</v>
      </c>
      <c r="G16" s="34">
        <v>100</v>
      </c>
      <c r="H16" s="34">
        <v>200</v>
      </c>
      <c r="I16" s="34">
        <v>60</v>
      </c>
      <c r="J16" s="33">
        <v>230</v>
      </c>
      <c r="K16" s="33"/>
      <c r="L16" s="33"/>
      <c r="M16" s="32"/>
      <c r="N16" s="31"/>
      <c r="O16" s="13"/>
      <c r="P16" s="30"/>
    </row>
    <row r="17" spans="1:16">
      <c r="A17" s="1">
        <v>1</v>
      </c>
      <c r="B17" s="76" t="s">
        <v>18</v>
      </c>
      <c r="C17" s="77"/>
      <c r="D17" s="29">
        <v>500</v>
      </c>
      <c r="E17" s="28" t="s">
        <v>7</v>
      </c>
      <c r="F17" s="27">
        <v>0.107</v>
      </c>
      <c r="G17" s="26"/>
      <c r="H17" s="26"/>
      <c r="I17" s="26"/>
      <c r="J17" s="26"/>
      <c r="K17" s="26"/>
      <c r="L17" s="26"/>
      <c r="M17" s="25"/>
      <c r="N17" s="24">
        <f t="shared" ref="N17:N25" si="0">SUM(F17:M17)</f>
        <v>0.107</v>
      </c>
      <c r="O17" s="23">
        <v>8</v>
      </c>
      <c r="P17" s="22">
        <f t="shared" ref="P17:P28" si="1">SUM(O17)*D17</f>
        <v>4000</v>
      </c>
    </row>
    <row r="18" spans="1:16">
      <c r="A18" s="1">
        <v>2</v>
      </c>
      <c r="B18" s="66" t="s">
        <v>17</v>
      </c>
      <c r="C18" s="67"/>
      <c r="D18" s="19">
        <v>17</v>
      </c>
      <c r="E18" s="18" t="s">
        <v>7</v>
      </c>
      <c r="F18" s="17">
        <v>2E-3</v>
      </c>
      <c r="G18" s="16"/>
      <c r="H18" s="16"/>
      <c r="I18" s="16"/>
      <c r="J18" s="16"/>
      <c r="K18" s="16"/>
      <c r="L18" s="16"/>
      <c r="M18" s="20"/>
      <c r="N18" s="9">
        <f t="shared" si="0"/>
        <v>2E-3</v>
      </c>
      <c r="O18" s="8">
        <v>0.6</v>
      </c>
      <c r="P18" s="7">
        <f t="shared" si="1"/>
        <v>10.199999999999999</v>
      </c>
    </row>
    <row r="19" spans="1:16">
      <c r="A19" s="1">
        <v>3</v>
      </c>
      <c r="B19" s="66" t="s">
        <v>16</v>
      </c>
      <c r="C19" s="67"/>
      <c r="D19" s="19">
        <v>42</v>
      </c>
      <c r="E19" s="61" t="s">
        <v>7</v>
      </c>
      <c r="F19" s="17">
        <v>0.01</v>
      </c>
      <c r="G19" s="16"/>
      <c r="H19" s="16"/>
      <c r="I19" s="16"/>
      <c r="J19" s="16"/>
      <c r="K19" s="16"/>
      <c r="L19" s="16"/>
      <c r="M19" s="20"/>
      <c r="N19" s="9">
        <f t="shared" si="0"/>
        <v>0.01</v>
      </c>
      <c r="O19" s="8">
        <v>1</v>
      </c>
      <c r="P19" s="7">
        <f t="shared" si="1"/>
        <v>42</v>
      </c>
    </row>
    <row r="20" spans="1:16">
      <c r="A20" s="1">
        <v>4</v>
      </c>
      <c r="B20" s="66" t="s">
        <v>15</v>
      </c>
      <c r="C20" s="67"/>
      <c r="D20" s="19">
        <v>16</v>
      </c>
      <c r="E20" s="18" t="s">
        <v>7</v>
      </c>
      <c r="F20" s="17">
        <v>1.4E-2</v>
      </c>
      <c r="G20" s="16"/>
      <c r="H20" s="16"/>
      <c r="I20" s="16"/>
      <c r="J20" s="16"/>
      <c r="K20" s="16"/>
      <c r="L20" s="16"/>
      <c r="M20" s="20"/>
      <c r="N20" s="9">
        <f t="shared" si="0"/>
        <v>1.4E-2</v>
      </c>
      <c r="O20" s="8">
        <v>1</v>
      </c>
      <c r="P20" s="7">
        <f t="shared" si="1"/>
        <v>16</v>
      </c>
    </row>
    <row r="21" spans="1:16">
      <c r="A21" s="1">
        <v>5</v>
      </c>
      <c r="B21" s="66" t="s">
        <v>14</v>
      </c>
      <c r="C21" s="67"/>
      <c r="D21" s="19">
        <v>92</v>
      </c>
      <c r="E21" s="18" t="s">
        <v>7</v>
      </c>
      <c r="F21" s="17">
        <v>7.0000000000000007E-2</v>
      </c>
      <c r="G21" s="16"/>
      <c r="H21" s="16"/>
      <c r="I21" s="16"/>
      <c r="J21" s="16"/>
      <c r="K21" s="16"/>
      <c r="L21" s="16"/>
      <c r="M21" s="20"/>
      <c r="N21" s="9">
        <f t="shared" si="0"/>
        <v>7.0000000000000007E-2</v>
      </c>
      <c r="O21" s="21">
        <v>5</v>
      </c>
      <c r="P21" s="7">
        <f t="shared" si="1"/>
        <v>460</v>
      </c>
    </row>
    <row r="22" spans="1:16">
      <c r="A22" s="1">
        <v>6</v>
      </c>
      <c r="B22" s="66" t="s">
        <v>13</v>
      </c>
      <c r="C22" s="67"/>
      <c r="D22" s="19">
        <v>105</v>
      </c>
      <c r="E22" s="18" t="s">
        <v>12</v>
      </c>
      <c r="F22" s="17">
        <v>0.01</v>
      </c>
      <c r="G22" s="16"/>
      <c r="H22" s="16"/>
      <c r="I22" s="16"/>
      <c r="J22" s="16"/>
      <c r="K22" s="16"/>
      <c r="L22" s="16"/>
      <c r="M22" s="20"/>
      <c r="N22" s="9">
        <f t="shared" si="0"/>
        <v>0.01</v>
      </c>
      <c r="O22" s="8">
        <v>1</v>
      </c>
      <c r="P22" s="7">
        <f t="shared" si="1"/>
        <v>105</v>
      </c>
    </row>
    <row r="23" spans="1:16">
      <c r="A23" s="1">
        <v>7</v>
      </c>
      <c r="B23" s="66" t="s">
        <v>11</v>
      </c>
      <c r="C23" s="67"/>
      <c r="D23" s="19">
        <v>41.67</v>
      </c>
      <c r="E23" s="18" t="s">
        <v>7</v>
      </c>
      <c r="F23" s="17"/>
      <c r="G23" s="16"/>
      <c r="H23" s="16"/>
      <c r="I23" s="16">
        <v>0.06</v>
      </c>
      <c r="J23" s="16"/>
      <c r="K23" s="16"/>
      <c r="L23" s="16"/>
      <c r="M23" s="20"/>
      <c r="N23" s="9">
        <f t="shared" si="0"/>
        <v>0.06</v>
      </c>
      <c r="O23" s="8">
        <v>6</v>
      </c>
      <c r="P23" s="7">
        <f t="shared" si="1"/>
        <v>250.02</v>
      </c>
    </row>
    <row r="24" spans="1:16">
      <c r="A24" s="1">
        <v>8</v>
      </c>
      <c r="B24" s="66" t="s">
        <v>10</v>
      </c>
      <c r="C24" s="67"/>
      <c r="D24" s="19">
        <v>40</v>
      </c>
      <c r="E24" s="18" t="s">
        <v>9</v>
      </c>
      <c r="F24" s="17">
        <v>2E-3</v>
      </c>
      <c r="G24" s="16"/>
      <c r="H24" s="16"/>
      <c r="I24" s="16"/>
      <c r="J24" s="16"/>
      <c r="K24" s="16"/>
      <c r="L24" s="16"/>
      <c r="M24" s="20"/>
      <c r="N24" s="9">
        <f t="shared" si="0"/>
        <v>2E-3</v>
      </c>
      <c r="O24" s="21">
        <v>1</v>
      </c>
      <c r="P24" s="7">
        <f t="shared" si="1"/>
        <v>40</v>
      </c>
    </row>
    <row r="25" spans="1:16">
      <c r="A25" s="1">
        <v>9</v>
      </c>
      <c r="B25" s="66" t="s">
        <v>8</v>
      </c>
      <c r="C25" s="67"/>
      <c r="D25" s="19">
        <v>74</v>
      </c>
      <c r="E25" s="18" t="s">
        <v>7</v>
      </c>
      <c r="F25" s="17"/>
      <c r="G25" s="16"/>
      <c r="H25" s="16">
        <v>1.4999999999999999E-2</v>
      </c>
      <c r="I25" s="16"/>
      <c r="J25" s="16"/>
      <c r="K25" s="16"/>
      <c r="L25" s="16"/>
      <c r="M25" s="15"/>
      <c r="N25" s="9">
        <f t="shared" si="0"/>
        <v>1.4999999999999999E-2</v>
      </c>
      <c r="O25" s="8">
        <v>1.4</v>
      </c>
      <c r="P25" s="7">
        <f t="shared" si="1"/>
        <v>103.6</v>
      </c>
    </row>
    <row r="26" spans="1:16">
      <c r="A26" s="1">
        <v>10</v>
      </c>
      <c r="B26" s="53" t="s">
        <v>57</v>
      </c>
      <c r="C26" s="54"/>
      <c r="D26" s="55">
        <v>30</v>
      </c>
      <c r="E26" s="56" t="s">
        <v>7</v>
      </c>
      <c r="F26" s="57"/>
      <c r="G26" s="58">
        <v>0.1</v>
      </c>
      <c r="H26" s="58"/>
      <c r="I26" s="58"/>
      <c r="J26" s="58"/>
      <c r="K26" s="58"/>
      <c r="L26" s="58"/>
      <c r="M26" s="59"/>
      <c r="N26" s="9" t="s">
        <v>61</v>
      </c>
      <c r="O26" s="8">
        <v>8</v>
      </c>
      <c r="P26" s="7">
        <f t="shared" si="1"/>
        <v>240</v>
      </c>
    </row>
    <row r="27" spans="1:16">
      <c r="A27" s="1">
        <v>11</v>
      </c>
      <c r="B27" s="53" t="s">
        <v>63</v>
      </c>
      <c r="C27" s="54"/>
      <c r="D27" s="55">
        <v>185</v>
      </c>
      <c r="E27" s="56" t="s">
        <v>7</v>
      </c>
      <c r="F27" s="57"/>
      <c r="G27" s="58"/>
      <c r="H27" s="58"/>
      <c r="I27" s="58"/>
      <c r="J27" s="58">
        <v>0.23</v>
      </c>
      <c r="K27" s="58"/>
      <c r="L27" s="58"/>
      <c r="M27" s="59"/>
      <c r="N27" s="9" t="s">
        <v>64</v>
      </c>
      <c r="O27" s="8">
        <v>19.399999999999999</v>
      </c>
      <c r="P27" s="7">
        <f t="shared" si="1"/>
        <v>3588.9999999999995</v>
      </c>
    </row>
    <row r="28" spans="1:16" ht="19.5" thickBot="1">
      <c r="A28" s="1">
        <v>12</v>
      </c>
      <c r="B28" s="97" t="s">
        <v>59</v>
      </c>
      <c r="C28" s="98"/>
      <c r="D28" s="14">
        <v>40</v>
      </c>
      <c r="E28" s="62" t="s">
        <v>7</v>
      </c>
      <c r="F28" s="12"/>
      <c r="G28" s="11"/>
      <c r="H28" s="11">
        <v>0.04</v>
      </c>
      <c r="I28" s="11"/>
      <c r="J28" s="11"/>
      <c r="K28" s="11"/>
      <c r="L28" s="11"/>
      <c r="M28" s="10"/>
      <c r="N28" s="9">
        <f>SUM(F28:M28)</f>
        <v>0.04</v>
      </c>
      <c r="O28" s="8">
        <v>3</v>
      </c>
      <c r="P28" s="7">
        <f t="shared" si="1"/>
        <v>120</v>
      </c>
    </row>
    <row r="29" spans="1:16" ht="18.75" customHeight="1" thickBot="1">
      <c r="B29" s="6"/>
      <c r="C29" s="6"/>
      <c r="D29" s="5"/>
      <c r="E29" s="5"/>
      <c r="F29" s="5"/>
      <c r="G29" s="5"/>
      <c r="H29" s="5"/>
      <c r="I29" s="5"/>
      <c r="J29" s="5"/>
      <c r="K29" s="5"/>
      <c r="L29" s="5"/>
      <c r="M29" s="4" t="s">
        <v>6</v>
      </c>
      <c r="N29" s="78">
        <f>SUM(P17:P28)</f>
        <v>8975.82</v>
      </c>
      <c r="O29" s="78"/>
      <c r="P29" s="79"/>
    </row>
    <row r="31" spans="1:16" ht="15" customHeight="1">
      <c r="B31" s="64" t="s">
        <v>5</v>
      </c>
      <c r="C31" s="64"/>
      <c r="D31" s="64" t="s">
        <v>48</v>
      </c>
      <c r="E31" s="64"/>
      <c r="F31" s="64"/>
      <c r="G31" s="60" t="s">
        <v>51</v>
      </c>
      <c r="J31" s="1" t="s">
        <v>4</v>
      </c>
      <c r="K31" s="64" t="s">
        <v>1</v>
      </c>
      <c r="L31" s="64"/>
      <c r="M31" s="64" t="s">
        <v>60</v>
      </c>
      <c r="N31" s="64"/>
    </row>
    <row r="34" spans="2:14" ht="18.75" customHeight="1">
      <c r="B34" s="110" t="s">
        <v>3</v>
      </c>
      <c r="C34" s="110"/>
      <c r="D34" s="64" t="s">
        <v>50</v>
      </c>
      <c r="E34" s="64"/>
      <c r="F34" s="64"/>
      <c r="G34" s="60" t="s">
        <v>49</v>
      </c>
      <c r="J34" s="2" t="s">
        <v>2</v>
      </c>
      <c r="K34" s="64" t="s">
        <v>1</v>
      </c>
      <c r="L34" s="64"/>
      <c r="M34" s="64" t="s">
        <v>0</v>
      </c>
      <c r="N34" s="64"/>
    </row>
  </sheetData>
  <sheetProtection formatCells="0"/>
  <protectedRanges>
    <protectedRange sqref="B17:M28" name="Диапазон4"/>
    <protectedRange sqref="J8" name="Диапазон3"/>
    <protectedRange sqref="B3" name="Диапазон2"/>
  </protectedRanges>
  <mergeCells count="51">
    <mergeCell ref="B34:C34"/>
    <mergeCell ref="D34:F34"/>
    <mergeCell ref="K34:L34"/>
    <mergeCell ref="M34:N34"/>
    <mergeCell ref="M31:N31"/>
    <mergeCell ref="K31:L31"/>
    <mergeCell ref="D31:F31"/>
    <mergeCell ref="B31:C31"/>
    <mergeCell ref="N11:N14"/>
    <mergeCell ref="O11:O14"/>
    <mergeCell ref="P11:P14"/>
    <mergeCell ref="F12:M12"/>
    <mergeCell ref="B24:C24"/>
    <mergeCell ref="B23:C23"/>
    <mergeCell ref="B15:C15"/>
    <mergeCell ref="B16:C16"/>
    <mergeCell ref="B28:C28"/>
    <mergeCell ref="N29:P29"/>
    <mergeCell ref="B19:C19"/>
    <mergeCell ref="B20:C20"/>
    <mergeCell ref="B21:C21"/>
    <mergeCell ref="B22:C22"/>
    <mergeCell ref="B25:C25"/>
    <mergeCell ref="N2:O2"/>
    <mergeCell ref="B4:C6"/>
    <mergeCell ref="D4:E7"/>
    <mergeCell ref="F4:F7"/>
    <mergeCell ref="G4:H7"/>
    <mergeCell ref="I4:I7"/>
    <mergeCell ref="J4:K7"/>
    <mergeCell ref="M4:N4"/>
    <mergeCell ref="J2:K2"/>
    <mergeCell ref="M5:N5"/>
    <mergeCell ref="L2:M2"/>
    <mergeCell ref="M3:N3"/>
    <mergeCell ref="G1:I1"/>
    <mergeCell ref="C2:D2"/>
    <mergeCell ref="E2:F2"/>
    <mergeCell ref="G2:I2"/>
    <mergeCell ref="B18:C18"/>
    <mergeCell ref="E11:E14"/>
    <mergeCell ref="F11:M11"/>
    <mergeCell ref="B8:C8"/>
    <mergeCell ref="D8:E8"/>
    <mergeCell ref="G8:H8"/>
    <mergeCell ref="B17:C17"/>
    <mergeCell ref="J8:K8"/>
    <mergeCell ref="D9:I9"/>
    <mergeCell ref="J9:K9"/>
    <mergeCell ref="B11:C14"/>
    <mergeCell ref="D11:D14"/>
  </mergeCells>
  <pageMargins left="0.7" right="0.7" top="0.75" bottom="0.75" header="0.3" footer="0.3"/>
  <pageSetup paperSize="9" scale="57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Пн2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ншдс</cp:lastModifiedBy>
  <cp:lastPrinted>2023-09-25T06:56:29Z</cp:lastPrinted>
  <dcterms:created xsi:type="dcterms:W3CDTF">2022-11-11T08:48:41Z</dcterms:created>
  <dcterms:modified xsi:type="dcterms:W3CDTF">2023-09-25T06:56:48Z</dcterms:modified>
</cp:coreProperties>
</file>