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1" sheetId="1" r:id="rId1"/>
  </sheets>
  <calcPr calcId="125725"/>
</workbook>
</file>

<file path=xl/calcChain.xml><?xml version="1.0" encoding="utf-8"?>
<calcChain xmlns="http://schemas.openxmlformats.org/spreadsheetml/2006/main">
  <c r="S29" i="1"/>
  <c r="U29"/>
  <c r="K8"/>
  <c r="S27"/>
  <c r="F15" l="1"/>
  <c r="G15"/>
  <c r="K15"/>
  <c r="L15"/>
  <c r="M15"/>
  <c r="S17"/>
  <c r="U17"/>
  <c r="S18"/>
  <c r="U18"/>
  <c r="S19"/>
  <c r="U19"/>
  <c r="S20"/>
  <c r="U20"/>
  <c r="S21"/>
  <c r="U21"/>
  <c r="U22"/>
  <c r="S23"/>
  <c r="U23"/>
  <c r="S24"/>
  <c r="U24"/>
  <c r="S25"/>
  <c r="U25"/>
  <c r="S26"/>
  <c r="U26"/>
  <c r="U27"/>
  <c r="U28"/>
  <c r="S30" l="1"/>
  <c r="M8" l="1"/>
  <c r="N9" s="1"/>
</calcChain>
</file>

<file path=xl/sharedStrings.xml><?xml version="1.0" encoding="utf-8"?>
<sst xmlns="http://schemas.openxmlformats.org/spreadsheetml/2006/main" count="85" uniqueCount="70">
  <si>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</si>
  <si>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</si>
  <si>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</si>
  <si>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</si>
  <si>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</si>
  <si>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</si>
  <si>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</si>
  <si>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</si>
  <si>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</si>
  <si>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</si>
  <si>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</si>
  <si>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0,001</t>
  </si>
  <si>
    <t>пач</t>
  </si>
  <si>
    <t>Чай</t>
  </si>
  <si>
    <t>Масло слив</t>
  </si>
  <si>
    <t>Крупа пшенная</t>
  </si>
  <si>
    <t>Томат</t>
  </si>
  <si>
    <t>Мука</t>
  </si>
  <si>
    <t>0,05</t>
  </si>
  <si>
    <t>Хлеб</t>
  </si>
  <si>
    <t>л</t>
  </si>
  <si>
    <t>Масло раст</t>
  </si>
  <si>
    <t>Морковь</t>
  </si>
  <si>
    <t>Лук</t>
  </si>
  <si>
    <t>Соль</t>
  </si>
  <si>
    <t>Мясо говяж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</si>
  <si>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</si>
  <si>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</si>
  <si>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</si>
  <si>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</si>
  <si>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</si>
  <si>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</si>
  <si>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</si>
  <si>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Гуляш из говядины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</si>
  <si>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</si>
  <si>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</si>
  <si>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</si>
  <si>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</si>
  <si>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</si>
  <si>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</si>
  <si>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</si>
  <si>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</si>
  <si>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</si>
  <si>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</si>
  <si>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</si>
  <si>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</si>
  <si>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</si>
  <si>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</si>
  <si>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</si>
  <si>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</si>
  <si>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</si>
  <si>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</si>
  <si>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</si>
  <si>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</si>
  <si>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</si>
  <si>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</si>
  <si>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</si>
  <si>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</si>
  <si>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</si>
  <si>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</si>
  <si>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</si>
  <si>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Огурцы свежие</t>
  </si>
  <si>
    <t>60/50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</si>
  <si>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</si>
  <si>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</si>
  <si>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</si>
  <si>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</si>
  <si>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</si>
  <si>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>№11</t>
  </si>
  <si>
    <t>16.10.2023г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</si>
</sst>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right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/>
    <xf numFmtId="2" fontId="1" fillId="0" borderId="19" xfId="0" applyNumberFormat="1" applyFont="1" applyBorder="1" applyAlignment="1">
      <alignment horizontal="right" vertical="center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164" fontId="1" fillId="0" borderId="19" xfId="0" applyNumberFormat="1" applyFont="1" applyBorder="1"/>
    <xf numFmtId="0" fontId="1" fillId="0" borderId="3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4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4"/>
  <sheetViews>
    <sheetView tabSelected="1" topLeftCell="A19" zoomScale="80" zoomScaleNormal="80" workbookViewId="0">
      <selection activeCell="W18" sqref="W1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3" ht="15" customHeight="1">
      <c r="B1" s="1" t="s">
        <v>57</v>
      </c>
      <c r="G1" s="115" t="s">
        <v>65</v>
      </c>
      <c r="H1" s="115"/>
      <c r="I1" s="115"/>
      <c r="J1" s="115"/>
      <c r="K1" s="115"/>
      <c r="L1" s="115"/>
      <c r="M1" s="115"/>
      <c r="N1" s="61" t="s">
        <v>68</v>
      </c>
    </row>
    <row r="2" spans="2:23" ht="15" customHeight="1">
      <c r="B2" s="1" t="s">
        <v>64</v>
      </c>
      <c r="C2" s="62"/>
      <c r="D2" s="62"/>
      <c r="E2" s="116" t="s">
        <v>58</v>
      </c>
      <c r="F2" s="116"/>
      <c r="G2" s="115" t="s">
        <v>56</v>
      </c>
      <c r="H2" s="115"/>
      <c r="I2" s="115"/>
      <c r="J2" s="115"/>
      <c r="K2" s="62" t="s">
        <v>55</v>
      </c>
      <c r="L2" s="62"/>
      <c r="M2" s="62"/>
      <c r="O2" s="62" t="s">
        <v>54</v>
      </c>
      <c r="P2" s="62"/>
      <c r="Q2" s="62" t="s">
        <v>1</v>
      </c>
      <c r="R2" s="62"/>
      <c r="S2" s="114" t="s">
        <v>53</v>
      </c>
      <c r="T2" s="114"/>
    </row>
    <row r="3" spans="2:23" ht="38.25" thickBot="1">
      <c r="B3" s="52" t="s">
        <v>69</v>
      </c>
      <c r="G3" s="48"/>
      <c r="H3" s="51"/>
      <c r="I3" s="48"/>
      <c r="J3" s="51"/>
      <c r="K3" s="59" t="s">
        <v>66</v>
      </c>
      <c r="L3" s="1" t="s">
        <v>67</v>
      </c>
      <c r="R3" s="62" t="s">
        <v>52</v>
      </c>
      <c r="S3" s="62"/>
    </row>
    <row r="4" spans="2:23" ht="15" customHeight="1">
      <c r="B4" s="101" t="s">
        <v>51</v>
      </c>
      <c r="C4" s="102"/>
      <c r="D4" s="74" t="s">
        <v>50</v>
      </c>
      <c r="E4" s="75"/>
      <c r="F4" s="74" t="s">
        <v>49</v>
      </c>
      <c r="G4" s="106"/>
      <c r="H4" s="106"/>
      <c r="I4" s="106"/>
      <c r="J4" s="106"/>
      <c r="K4" s="74" t="s">
        <v>48</v>
      </c>
      <c r="L4" s="75"/>
      <c r="M4" s="106" t="s">
        <v>47</v>
      </c>
      <c r="N4" s="75"/>
      <c r="O4" s="74" t="s">
        <v>46</v>
      </c>
      <c r="P4" s="75"/>
      <c r="R4" s="108" t="s">
        <v>45</v>
      </c>
      <c r="S4" s="108"/>
    </row>
    <row r="5" spans="2:23">
      <c r="B5" s="103"/>
      <c r="C5" s="104"/>
      <c r="D5" s="76"/>
      <c r="E5" s="77"/>
      <c r="F5" s="76"/>
      <c r="G5" s="90"/>
      <c r="H5" s="90"/>
      <c r="I5" s="90"/>
      <c r="J5" s="90"/>
      <c r="K5" s="76"/>
      <c r="L5" s="77"/>
      <c r="M5" s="90"/>
      <c r="N5" s="77"/>
      <c r="O5" s="76"/>
      <c r="P5" s="77"/>
      <c r="R5" s="108">
        <v>504202</v>
      </c>
      <c r="S5" s="108"/>
    </row>
    <row r="6" spans="2:23" ht="19.5" customHeight="1" thickBot="1">
      <c r="B6" s="105"/>
      <c r="C6" s="80"/>
      <c r="D6" s="76"/>
      <c r="E6" s="77"/>
      <c r="F6" s="76"/>
      <c r="G6" s="90"/>
      <c r="H6" s="90"/>
      <c r="I6" s="90"/>
      <c r="J6" s="90"/>
      <c r="K6" s="76"/>
      <c r="L6" s="77"/>
      <c r="M6" s="90"/>
      <c r="N6" s="77"/>
      <c r="O6" s="76"/>
      <c r="P6" s="77"/>
    </row>
    <row r="7" spans="2:23" ht="63" customHeight="1" thickBot="1">
      <c r="B7" s="50" t="s">
        <v>44</v>
      </c>
      <c r="C7" s="49" t="s">
        <v>43</v>
      </c>
      <c r="D7" s="78"/>
      <c r="E7" s="79"/>
      <c r="F7" s="78"/>
      <c r="G7" s="107"/>
      <c r="H7" s="107"/>
      <c r="I7" s="107"/>
      <c r="J7" s="107"/>
      <c r="K7" s="78"/>
      <c r="L7" s="79"/>
      <c r="M7" s="107"/>
      <c r="N7" s="79"/>
      <c r="O7" s="78"/>
      <c r="P7" s="79"/>
    </row>
    <row r="8" spans="2:23" ht="24" customHeight="1" thickBot="1">
      <c r="B8" s="119"/>
      <c r="C8" s="120"/>
      <c r="D8" s="121">
        <v>68.3</v>
      </c>
      <c r="E8" s="122"/>
      <c r="F8" s="123">
        <v>95</v>
      </c>
      <c r="G8" s="124"/>
      <c r="H8" s="124"/>
      <c r="I8" s="124"/>
      <c r="J8" s="124"/>
      <c r="K8" s="95">
        <f>F8*D8</f>
        <v>6488.5</v>
      </c>
      <c r="L8" s="97"/>
      <c r="M8" s="63">
        <f>SUM(S30)/O8</f>
        <v>68.086500000000001</v>
      </c>
      <c r="N8" s="64"/>
      <c r="O8" s="93">
        <v>80</v>
      </c>
      <c r="P8" s="94"/>
    </row>
    <row r="9" spans="2:23" ht="24.75" customHeight="1" thickBot="1">
      <c r="B9" s="48"/>
      <c r="C9" s="48"/>
      <c r="D9" s="95" t="s">
        <v>42</v>
      </c>
      <c r="E9" s="96"/>
      <c r="F9" s="96"/>
      <c r="G9" s="96"/>
      <c r="H9" s="96"/>
      <c r="I9" s="96"/>
      <c r="J9" s="96"/>
      <c r="K9" s="96"/>
      <c r="L9" s="96"/>
      <c r="M9" s="97"/>
      <c r="N9" s="63">
        <f>M8*O8</f>
        <v>5446.92</v>
      </c>
      <c r="O9" s="63"/>
      <c r="P9" s="64"/>
    </row>
    <row r="10" spans="2:23" ht="19.5" thickBot="1"/>
    <row r="11" spans="2:23" ht="21" customHeight="1" thickBot="1">
      <c r="B11" s="74" t="s">
        <v>41</v>
      </c>
      <c r="C11" s="75"/>
      <c r="D11" s="75" t="s">
        <v>40</v>
      </c>
      <c r="E11" s="98" t="s">
        <v>39</v>
      </c>
      <c r="F11" s="95" t="s">
        <v>38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7"/>
      <c r="S11" s="71" t="s">
        <v>37</v>
      </c>
      <c r="T11" s="98" t="s">
        <v>36</v>
      </c>
      <c r="U11" s="87" t="s">
        <v>35</v>
      </c>
    </row>
    <row r="12" spans="2:23" ht="17.25" customHeight="1" thickBot="1">
      <c r="B12" s="76"/>
      <c r="C12" s="77"/>
      <c r="D12" s="77"/>
      <c r="E12" s="99"/>
      <c r="F12" s="90" t="s">
        <v>34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72"/>
      <c r="T12" s="99"/>
      <c r="U12" s="88"/>
    </row>
    <row r="13" spans="2:23" ht="71.25" customHeight="1" thickBot="1">
      <c r="B13" s="76"/>
      <c r="C13" s="77"/>
      <c r="D13" s="77"/>
      <c r="E13" s="99"/>
      <c r="F13" s="47" t="s">
        <v>33</v>
      </c>
      <c r="G13" s="91" t="s">
        <v>32</v>
      </c>
      <c r="H13" s="91"/>
      <c r="I13" s="91"/>
      <c r="J13" s="91"/>
      <c r="K13" s="56" t="s">
        <v>61</v>
      </c>
      <c r="L13" s="46" t="s">
        <v>31</v>
      </c>
      <c r="M13" s="46" t="s">
        <v>19</v>
      </c>
      <c r="N13" s="60"/>
      <c r="O13" s="55"/>
      <c r="P13" s="53"/>
      <c r="Q13" s="46"/>
      <c r="R13" s="45"/>
      <c r="S13" s="72"/>
      <c r="T13" s="99"/>
      <c r="U13" s="88"/>
    </row>
    <row r="14" spans="2:23" ht="15.75" customHeight="1" thickBot="1">
      <c r="B14" s="78"/>
      <c r="C14" s="79"/>
      <c r="D14" s="79"/>
      <c r="E14" s="100"/>
      <c r="F14" s="44"/>
      <c r="G14" s="92"/>
      <c r="H14" s="92"/>
      <c r="I14" s="92"/>
      <c r="J14" s="92"/>
      <c r="K14" s="43"/>
      <c r="L14" s="43"/>
      <c r="M14" s="43"/>
      <c r="N14" s="43"/>
      <c r="O14" s="43"/>
      <c r="P14" s="43"/>
      <c r="Q14" s="43"/>
      <c r="R14" s="42"/>
      <c r="S14" s="73"/>
      <c r="T14" s="100"/>
      <c r="U14" s="89"/>
    </row>
    <row r="15" spans="2:23">
      <c r="B15" s="85" t="s">
        <v>30</v>
      </c>
      <c r="C15" s="86"/>
      <c r="D15" s="41"/>
      <c r="E15" s="36"/>
      <c r="F15" s="40">
        <f>SUM(O8)</f>
        <v>80</v>
      </c>
      <c r="G15" s="102">
        <f>SUM(O8)</f>
        <v>80</v>
      </c>
      <c r="H15" s="112"/>
      <c r="I15" s="112"/>
      <c r="J15" s="113"/>
      <c r="K15" s="39">
        <f>SUM(O8)</f>
        <v>80</v>
      </c>
      <c r="L15" s="39">
        <f>SUM(O8)</f>
        <v>80</v>
      </c>
      <c r="M15" s="39">
        <f>SUM(O8)</f>
        <v>80</v>
      </c>
      <c r="N15" s="39"/>
      <c r="O15" s="39"/>
      <c r="P15" s="39"/>
      <c r="Q15" s="39"/>
      <c r="R15" s="38"/>
      <c r="S15" s="37"/>
      <c r="T15" s="36"/>
      <c r="U15" s="35"/>
    </row>
    <row r="16" spans="2:23" ht="19.5" thickBot="1">
      <c r="B16" s="117" t="s">
        <v>29</v>
      </c>
      <c r="C16" s="118"/>
      <c r="D16" s="34"/>
      <c r="E16" s="9" t="s">
        <v>28</v>
      </c>
      <c r="F16" s="58" t="s">
        <v>62</v>
      </c>
      <c r="G16" s="80" t="s">
        <v>27</v>
      </c>
      <c r="H16" s="81"/>
      <c r="I16" s="81"/>
      <c r="J16" s="82"/>
      <c r="K16" s="33">
        <v>50</v>
      </c>
      <c r="L16" s="33" t="s">
        <v>26</v>
      </c>
      <c r="M16" s="33">
        <v>50</v>
      </c>
      <c r="N16" s="33"/>
      <c r="O16" s="33"/>
      <c r="P16" s="33"/>
      <c r="Q16" s="33"/>
      <c r="R16" s="32"/>
      <c r="S16" s="31"/>
      <c r="T16" s="9"/>
      <c r="U16" s="30"/>
      <c r="W16" s="1" t="s">
        <v>60</v>
      </c>
    </row>
    <row r="17" spans="1:21">
      <c r="A17" s="1">
        <v>1</v>
      </c>
      <c r="B17" s="83" t="s">
        <v>25</v>
      </c>
      <c r="C17" s="84"/>
      <c r="D17" s="29">
        <v>510</v>
      </c>
      <c r="E17" s="28" t="s">
        <v>9</v>
      </c>
      <c r="F17" s="54">
        <v>0.107</v>
      </c>
      <c r="G17" s="109"/>
      <c r="H17" s="110"/>
      <c r="I17" s="110"/>
      <c r="J17" s="111"/>
      <c r="K17" s="27"/>
      <c r="L17" s="27"/>
      <c r="M17" s="27"/>
      <c r="N17" s="27"/>
      <c r="O17" s="27"/>
      <c r="P17" s="27"/>
      <c r="Q17" s="27"/>
      <c r="R17" s="26"/>
      <c r="S17" s="25">
        <f>SUM(F17:R17)</f>
        <v>0.107</v>
      </c>
      <c r="T17" s="24">
        <v>8</v>
      </c>
      <c r="U17" s="23">
        <f t="shared" ref="U17:U27" si="0">SUM(T17)*D17</f>
        <v>4080</v>
      </c>
    </row>
    <row r="18" spans="1:21">
      <c r="A18" s="1">
        <v>2</v>
      </c>
      <c r="B18" s="66" t="s">
        <v>24</v>
      </c>
      <c r="C18" s="67"/>
      <c r="D18" s="14">
        <v>17</v>
      </c>
      <c r="E18" s="13" t="s">
        <v>9</v>
      </c>
      <c r="F18" s="12">
        <v>5.0000000000000001E-3</v>
      </c>
      <c r="G18" s="68">
        <v>3.0000000000000001E-3</v>
      </c>
      <c r="H18" s="69"/>
      <c r="I18" s="69"/>
      <c r="J18" s="70"/>
      <c r="K18" s="11"/>
      <c r="L18" s="11"/>
      <c r="M18" s="11"/>
      <c r="N18" s="11"/>
      <c r="O18" s="11"/>
      <c r="P18" s="11"/>
      <c r="Q18" s="11"/>
      <c r="R18" s="10"/>
      <c r="S18" s="8">
        <f>SUM(F18:R18)</f>
        <v>8.0000000000000002E-3</v>
      </c>
      <c r="T18" s="7">
        <v>0.6</v>
      </c>
      <c r="U18" s="6">
        <f t="shared" si="0"/>
        <v>10.199999999999999</v>
      </c>
    </row>
    <row r="19" spans="1:21">
      <c r="A19" s="1">
        <v>3</v>
      </c>
      <c r="B19" s="66" t="s">
        <v>23</v>
      </c>
      <c r="C19" s="67"/>
      <c r="D19" s="14">
        <v>18</v>
      </c>
      <c r="E19" s="13" t="s">
        <v>9</v>
      </c>
      <c r="F19" s="12">
        <v>5.0000000000000001E-3</v>
      </c>
      <c r="G19" s="68"/>
      <c r="H19" s="69"/>
      <c r="I19" s="69"/>
      <c r="J19" s="70"/>
      <c r="K19" s="11"/>
      <c r="L19" s="11"/>
      <c r="M19" s="11"/>
      <c r="N19" s="11"/>
      <c r="O19" s="11"/>
      <c r="P19" s="11"/>
      <c r="Q19" s="11"/>
      <c r="R19" s="10"/>
      <c r="S19" s="8">
        <f>SUM(F19:R19)</f>
        <v>5.0000000000000001E-3</v>
      </c>
      <c r="T19" s="7">
        <v>1</v>
      </c>
      <c r="U19" s="6">
        <f t="shared" si="0"/>
        <v>18</v>
      </c>
    </row>
    <row r="20" spans="1:21">
      <c r="A20" s="1">
        <v>4</v>
      </c>
      <c r="B20" s="66" t="s">
        <v>22</v>
      </c>
      <c r="C20" s="67"/>
      <c r="D20" s="14">
        <v>42</v>
      </c>
      <c r="E20" s="13" t="s">
        <v>9</v>
      </c>
      <c r="F20" s="12">
        <v>5.0000000000000001E-3</v>
      </c>
      <c r="G20" s="68"/>
      <c r="H20" s="69"/>
      <c r="I20" s="69"/>
      <c r="J20" s="70"/>
      <c r="K20" s="11"/>
      <c r="L20" s="11"/>
      <c r="M20" s="11"/>
      <c r="N20" s="11"/>
      <c r="O20" s="11"/>
      <c r="P20" s="11"/>
      <c r="Q20" s="11"/>
      <c r="R20" s="10"/>
      <c r="S20" s="8">
        <f>SUM(F20:R20)</f>
        <v>5.0000000000000001E-3</v>
      </c>
      <c r="T20" s="7">
        <v>1</v>
      </c>
      <c r="U20" s="6">
        <f t="shared" si="0"/>
        <v>42</v>
      </c>
    </row>
    <row r="21" spans="1:21">
      <c r="A21" s="1">
        <v>5</v>
      </c>
      <c r="B21" s="66" t="s">
        <v>21</v>
      </c>
      <c r="C21" s="67"/>
      <c r="D21" s="14">
        <v>110</v>
      </c>
      <c r="E21" s="13" t="s">
        <v>20</v>
      </c>
      <c r="F21" s="12">
        <v>8.0000000000000002E-3</v>
      </c>
      <c r="G21" s="68"/>
      <c r="H21" s="69"/>
      <c r="I21" s="69"/>
      <c r="J21" s="70"/>
      <c r="K21" s="11">
        <v>3.0000000000000001E-3</v>
      </c>
      <c r="L21" s="11"/>
      <c r="M21" s="11"/>
      <c r="N21" s="11"/>
      <c r="O21" s="11"/>
      <c r="P21" s="11"/>
      <c r="Q21" s="11"/>
      <c r="R21" s="10"/>
      <c r="S21" s="8">
        <f>SUM(F21:R21)</f>
        <v>1.0999999999999999E-2</v>
      </c>
      <c r="T21" s="7">
        <v>1</v>
      </c>
      <c r="U21" s="6">
        <f t="shared" si="0"/>
        <v>110</v>
      </c>
    </row>
    <row r="22" spans="1:21">
      <c r="A22" s="1">
        <v>6</v>
      </c>
      <c r="B22" s="66" t="s">
        <v>19</v>
      </c>
      <c r="C22" s="67"/>
      <c r="D22" s="14">
        <v>41.67</v>
      </c>
      <c r="E22" s="13" t="s">
        <v>9</v>
      </c>
      <c r="F22" s="12"/>
      <c r="G22" s="68"/>
      <c r="H22" s="69"/>
      <c r="I22" s="69"/>
      <c r="J22" s="70"/>
      <c r="K22" s="11"/>
      <c r="L22" s="11"/>
      <c r="M22" s="11">
        <v>0.05</v>
      </c>
      <c r="N22" s="11"/>
      <c r="O22" s="11"/>
      <c r="P22" s="11"/>
      <c r="Q22" s="11"/>
      <c r="R22" s="10"/>
      <c r="S22" s="8" t="s">
        <v>18</v>
      </c>
      <c r="T22" s="7">
        <v>6</v>
      </c>
      <c r="U22" s="6">
        <f t="shared" si="0"/>
        <v>250.02</v>
      </c>
    </row>
    <row r="23" spans="1:21">
      <c r="A23" s="1">
        <v>7</v>
      </c>
      <c r="B23" s="66" t="s">
        <v>17</v>
      </c>
      <c r="C23" s="67"/>
      <c r="D23" s="14">
        <v>27</v>
      </c>
      <c r="E23" s="13" t="s">
        <v>9</v>
      </c>
      <c r="F23" s="12">
        <v>5.0000000000000001E-3</v>
      </c>
      <c r="G23" s="68"/>
      <c r="H23" s="69"/>
      <c r="I23" s="69"/>
      <c r="J23" s="70"/>
      <c r="K23" s="11"/>
      <c r="L23" s="11"/>
      <c r="M23" s="11"/>
      <c r="N23" s="11"/>
      <c r="O23" s="11"/>
      <c r="P23" s="11"/>
      <c r="Q23" s="11"/>
      <c r="R23" s="10"/>
      <c r="S23" s="8">
        <f>SUM(F23:R23)</f>
        <v>5.0000000000000001E-3</v>
      </c>
      <c r="T23" s="7">
        <v>0.5</v>
      </c>
      <c r="U23" s="6">
        <f t="shared" si="0"/>
        <v>13.5</v>
      </c>
    </row>
    <row r="24" spans="1:21">
      <c r="A24" s="1">
        <v>8</v>
      </c>
      <c r="B24" s="66" t="s">
        <v>16</v>
      </c>
      <c r="C24" s="67"/>
      <c r="D24" s="14">
        <v>40</v>
      </c>
      <c r="E24" s="13" t="s">
        <v>12</v>
      </c>
      <c r="F24" s="12">
        <v>8.0000000000000002E-3</v>
      </c>
      <c r="G24" s="68"/>
      <c r="H24" s="69"/>
      <c r="I24" s="69"/>
      <c r="J24" s="70"/>
      <c r="K24" s="11"/>
      <c r="L24" s="11"/>
      <c r="M24" s="11"/>
      <c r="N24" s="11"/>
      <c r="O24" s="11"/>
      <c r="P24" s="11"/>
      <c r="Q24" s="11"/>
      <c r="R24" s="10"/>
      <c r="S24" s="8">
        <f>SUM(F24:R24)</f>
        <v>8.0000000000000002E-3</v>
      </c>
      <c r="T24" s="7">
        <v>3</v>
      </c>
      <c r="U24" s="6">
        <f t="shared" si="0"/>
        <v>120</v>
      </c>
    </row>
    <row r="25" spans="1:21" ht="15.75" customHeight="1">
      <c r="A25" s="1">
        <v>9</v>
      </c>
      <c r="B25" s="66" t="s">
        <v>15</v>
      </c>
      <c r="C25" s="67"/>
      <c r="D25" s="14">
        <v>52</v>
      </c>
      <c r="E25" s="13" t="s">
        <v>9</v>
      </c>
      <c r="F25" s="12"/>
      <c r="G25" s="68">
        <v>0.05</v>
      </c>
      <c r="H25" s="69"/>
      <c r="I25" s="69"/>
      <c r="J25" s="70"/>
      <c r="K25" s="11"/>
      <c r="L25" s="11"/>
      <c r="M25" s="11"/>
      <c r="N25" s="11"/>
      <c r="O25" s="11"/>
      <c r="P25" s="11"/>
      <c r="Q25" s="11"/>
      <c r="R25" s="10"/>
      <c r="S25" s="8">
        <f>SUM(F25:R25)</f>
        <v>0.05</v>
      </c>
      <c r="T25" s="7">
        <v>4</v>
      </c>
      <c r="U25" s="6">
        <f t="shared" si="0"/>
        <v>208</v>
      </c>
    </row>
    <row r="26" spans="1:21">
      <c r="A26" s="1">
        <v>10</v>
      </c>
      <c r="B26" s="66" t="s">
        <v>14</v>
      </c>
      <c r="C26" s="67"/>
      <c r="D26" s="22">
        <v>595</v>
      </c>
      <c r="E26" s="13" t="s">
        <v>9</v>
      </c>
      <c r="F26" s="21"/>
      <c r="G26" s="68">
        <v>5.0000000000000001E-3</v>
      </c>
      <c r="H26" s="69"/>
      <c r="I26" s="69"/>
      <c r="J26" s="70"/>
      <c r="K26" s="11"/>
      <c r="L26" s="11"/>
      <c r="M26" s="11"/>
      <c r="N26" s="11"/>
      <c r="O26" s="11"/>
      <c r="P26" s="11"/>
      <c r="Q26" s="11"/>
      <c r="R26" s="10"/>
      <c r="S26" s="8">
        <f>SUM(F26:R26)</f>
        <v>5.0000000000000001E-3</v>
      </c>
      <c r="T26" s="20">
        <v>0.36</v>
      </c>
      <c r="U26" s="6">
        <f t="shared" si="0"/>
        <v>214.2</v>
      </c>
    </row>
    <row r="27" spans="1:21">
      <c r="A27" s="1">
        <v>11</v>
      </c>
      <c r="B27" s="66" t="s">
        <v>61</v>
      </c>
      <c r="C27" s="67"/>
      <c r="D27" s="14">
        <v>50</v>
      </c>
      <c r="E27" s="57" t="s">
        <v>9</v>
      </c>
      <c r="F27" s="12"/>
      <c r="G27" s="68"/>
      <c r="H27" s="69"/>
      <c r="I27" s="69"/>
      <c r="J27" s="70"/>
      <c r="K27" s="11">
        <v>0.05</v>
      </c>
      <c r="L27" s="11"/>
      <c r="M27" s="11"/>
      <c r="N27" s="11"/>
      <c r="O27" s="11"/>
      <c r="P27" s="11"/>
      <c r="Q27" s="11"/>
      <c r="R27" s="10"/>
      <c r="S27" s="8">
        <f>SUM(F27:R27)</f>
        <v>0.05</v>
      </c>
      <c r="T27" s="7">
        <v>4</v>
      </c>
      <c r="U27" s="6">
        <f t="shared" si="0"/>
        <v>200</v>
      </c>
    </row>
    <row r="28" spans="1:21">
      <c r="A28" s="1">
        <v>12</v>
      </c>
      <c r="B28" s="19" t="s">
        <v>13</v>
      </c>
      <c r="C28" s="18"/>
      <c r="D28" s="14">
        <v>70</v>
      </c>
      <c r="E28" s="13" t="s">
        <v>12</v>
      </c>
      <c r="F28" s="12"/>
      <c r="G28" s="17"/>
      <c r="H28" s="16"/>
      <c r="I28" s="16"/>
      <c r="J28" s="15"/>
      <c r="K28" s="11"/>
      <c r="L28" s="11">
        <v>1E-3</v>
      </c>
      <c r="M28" s="11"/>
      <c r="N28" s="11"/>
      <c r="O28" s="11"/>
      <c r="P28" s="11"/>
      <c r="Q28" s="11"/>
      <c r="R28" s="10"/>
      <c r="S28" s="8" t="s">
        <v>11</v>
      </c>
      <c r="T28" s="7">
        <v>1</v>
      </c>
      <c r="U28" s="6">
        <f>D28*T28</f>
        <v>70</v>
      </c>
    </row>
    <row r="29" spans="1:21" ht="19.5" thickBot="1">
      <c r="A29" s="1">
        <v>13</v>
      </c>
      <c r="B29" s="66" t="s">
        <v>10</v>
      </c>
      <c r="C29" s="67"/>
      <c r="D29" s="14">
        <v>74</v>
      </c>
      <c r="E29" s="13" t="s">
        <v>9</v>
      </c>
      <c r="F29" s="12"/>
      <c r="G29" s="68"/>
      <c r="H29" s="69"/>
      <c r="I29" s="69"/>
      <c r="J29" s="70"/>
      <c r="K29" s="11"/>
      <c r="L29" s="11">
        <v>1.4999999999999999E-2</v>
      </c>
      <c r="M29" s="11"/>
      <c r="N29" s="11"/>
      <c r="O29" s="11"/>
      <c r="P29" s="11"/>
      <c r="Q29" s="11"/>
      <c r="R29" s="10"/>
      <c r="S29" s="8">
        <f>SUM(F29:R29)</f>
        <v>1.4999999999999999E-2</v>
      </c>
      <c r="T29" s="7">
        <v>1.5</v>
      </c>
      <c r="U29" s="6">
        <f>SUM(T29)*D29</f>
        <v>111</v>
      </c>
    </row>
    <row r="30" spans="1:21" ht="18.75" customHeight="1" thickBot="1"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" t="s">
        <v>8</v>
      </c>
      <c r="S30" s="63">
        <f>SUM(U17:U29)</f>
        <v>5446.92</v>
      </c>
      <c r="T30" s="63"/>
      <c r="U30" s="64"/>
    </row>
    <row r="32" spans="1:21" ht="15" customHeight="1">
      <c r="B32" s="62" t="s">
        <v>7</v>
      </c>
      <c r="C32" s="62"/>
      <c r="D32" s="62" t="s">
        <v>4</v>
      </c>
      <c r="E32" s="62"/>
      <c r="F32" s="62"/>
      <c r="G32" s="62" t="s">
        <v>59</v>
      </c>
      <c r="H32" s="62"/>
      <c r="I32" s="62"/>
      <c r="J32" s="62"/>
      <c r="K32" s="62"/>
      <c r="O32" s="1" t="s">
        <v>6</v>
      </c>
      <c r="P32" s="62" t="s">
        <v>1</v>
      </c>
      <c r="Q32" s="62"/>
      <c r="R32" s="62" t="s">
        <v>63</v>
      </c>
      <c r="S32" s="62"/>
    </row>
    <row r="34" spans="2:19">
      <c r="B34" s="65" t="s">
        <v>5</v>
      </c>
      <c r="C34" s="65"/>
      <c r="D34" s="62" t="s">
        <v>4</v>
      </c>
      <c r="E34" s="62"/>
      <c r="F34" s="62"/>
      <c r="G34" s="62" t="s">
        <v>3</v>
      </c>
      <c r="H34" s="62"/>
      <c r="I34" s="62"/>
      <c r="J34" s="62"/>
      <c r="K34" s="62"/>
      <c r="O34" s="2" t="s">
        <v>2</v>
      </c>
      <c r="P34" s="62" t="s">
        <v>1</v>
      </c>
      <c r="Q34" s="62"/>
      <c r="R34" s="62" t="s">
        <v>0</v>
      </c>
      <c r="S34" s="62"/>
    </row>
  </sheetData>
  <sheetProtection formatCells="0"/>
  <protectedRanges>
    <protectedRange sqref="O8" name="Колич факт"/>
    <protectedRange sqref="D17:R29" name="Граммовка"/>
    <protectedRange sqref="B3" name="Дата"/>
    <protectedRange sqref="N1" name="Номер"/>
  </protectedRanges>
  <mergeCells count="74">
    <mergeCell ref="B16:C16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B4:C6"/>
    <mergeCell ref="D4:E7"/>
    <mergeCell ref="F4:J7"/>
    <mergeCell ref="K4:L7"/>
    <mergeCell ref="M4:N7"/>
    <mergeCell ref="U11:U14"/>
    <mergeCell ref="F12:R12"/>
    <mergeCell ref="G13:J13"/>
    <mergeCell ref="G14:J14"/>
    <mergeCell ref="O8:P8"/>
    <mergeCell ref="D9:M9"/>
    <mergeCell ref="N9:P9"/>
    <mergeCell ref="D11:D14"/>
    <mergeCell ref="E11:E14"/>
    <mergeCell ref="F11:R11"/>
    <mergeCell ref="T11:T14"/>
    <mergeCell ref="B22:C22"/>
    <mergeCell ref="B23:C23"/>
    <mergeCell ref="G23:J23"/>
    <mergeCell ref="B24:C24"/>
    <mergeCell ref="S11:S14"/>
    <mergeCell ref="B11:C14"/>
    <mergeCell ref="B19:C19"/>
    <mergeCell ref="G16:J16"/>
    <mergeCell ref="B17:C17"/>
    <mergeCell ref="G20:J20"/>
    <mergeCell ref="B20:C20"/>
    <mergeCell ref="B21:C21"/>
    <mergeCell ref="G21:J21"/>
    <mergeCell ref="G22:J22"/>
    <mergeCell ref="B18:C18"/>
    <mergeCell ref="B15:C15"/>
    <mergeCell ref="B29:C29"/>
    <mergeCell ref="G29:J29"/>
    <mergeCell ref="G24:J24"/>
    <mergeCell ref="B25:C25"/>
    <mergeCell ref="G25:J25"/>
    <mergeCell ref="B26:C26"/>
    <mergeCell ref="G26:J26"/>
    <mergeCell ref="B27:C27"/>
    <mergeCell ref="G27:J27"/>
    <mergeCell ref="P34:Q34"/>
    <mergeCell ref="R34:S34"/>
    <mergeCell ref="S30:U30"/>
    <mergeCell ref="B32:C32"/>
    <mergeCell ref="D32:F32"/>
    <mergeCell ref="G32:K32"/>
    <mergeCell ref="P32:Q32"/>
    <mergeCell ref="R32:S32"/>
    <mergeCell ref="B34:C34"/>
    <mergeCell ref="D34:F34"/>
    <mergeCell ref="G34:K34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2023-10-16T06:19:58Z</cp:lastPrinted>
  <dcterms:created xsi:type="dcterms:W3CDTF">2022-11-11T08:41:32Z</dcterms:created>
  <dcterms:modified xsi:type="dcterms:W3CDTF">2023-10-16T06:21:39Z</dcterms:modified>
</cp:coreProperties>
</file>