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29" i="1"/>
  <c r="K8"/>
  <c r="F16"/>
  <c r="G16"/>
  <c r="K16"/>
  <c r="L16"/>
  <c r="M16"/>
  <c r="N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U31"/>
  <c r="S32"/>
  <c r="U32"/>
  <c r="S33" l="1"/>
  <c r="M8" s="1"/>
  <c r="N9" s="1"/>
</calcChain>
</file>

<file path=xl/sharedStrings.xml><?xml version="1.0" encoding="utf-8"?>
<sst xmlns="http://schemas.openxmlformats.org/spreadsheetml/2006/main" count="90" uniqueCount="72">
  <si>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</si>
  <si>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</si>
  <si>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</si>
  <si>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</si>
  <si>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</si>
  <si>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</si>
  <si>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</si>
  <si>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</si>
  <si>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</si>
  <si>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</si>
  <si>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</si>
  <si>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</si>
  <si>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</si>
  <si>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</si>
  <si>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</si>
  <si>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</si>
  <si>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</si>
  <si>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</si>
  <si>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</si>
  <si>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</si>
  <si>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</si>
  <si>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</si>
  <si>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</si>
  <si>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</si>
  <si>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</si>
  <si>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</si>
  <si>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</si>
  <si>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</si>
  <si>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</si>
  <si>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</si>
  <si>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</si>
  <si>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</si>
  <si>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</si>
  <si>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</si>
  <si>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</si>
  <si>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</si>
  <si>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</si>
  <si>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</si>
  <si>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</si>
  <si>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</si>
  <si>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</si>
  <si>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</si>
  <si>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</si>
  <si>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</si>
  <si>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</si>
  <si>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</si>
  <si>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</si>
  <si>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</si>
  <si>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</si>
  <si>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</si>
  <si>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</si>
  <si>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</si>
  <si>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</si>
  <si>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</si>
  <si>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</si>
  <si>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</si>
  <si>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</si>
  <si>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</si>
  <si>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80\50</t>
  </si>
  <si>
    <t>Огурцы свежие</t>
  </si>
  <si>
    <t>Компот из яблок</t>
  </si>
  <si>
    <t>Мармелад</t>
  </si>
  <si>
    <t>Мармелад Бонди</t>
  </si>
  <si>
    <t>Яблоки</t>
  </si>
  <si>
    <t>Кудаева Л.Л.</t>
  </si>
  <si>
    <t>0,015</t>
  </si>
  <si>
    <t xml:space="preserve">Меню-требование на выдачу продуктов питания  </t>
  </si>
  <si>
    <t>№15</t>
  </si>
  <si>
    <t>20.10.2023г</t>
  </si>
  <si>
    <t>Банан</t>
  </si>
  <si>
    <t>0,230</t>
  </si>
  <si>
    <t>Хлеб пшенич.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</si>
</sst>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left"/>
    </xf>
    <xf numFmtId="2" fontId="1" fillId="0" borderId="1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80" zoomScaleNormal="80" workbookViewId="0">
      <selection activeCell="W30" sqref="V30:W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122" t="s">
        <v>66</v>
      </c>
      <c r="H1" s="122"/>
      <c r="I1" s="122"/>
      <c r="J1" s="122"/>
      <c r="K1" s="122"/>
      <c r="L1" s="122"/>
      <c r="M1" s="122"/>
      <c r="N1" s="59" t="s">
        <v>67</v>
      </c>
    </row>
    <row r="2" spans="2:21" ht="15" customHeight="1">
      <c r="B2" s="1" t="s">
        <v>55</v>
      </c>
      <c r="C2" s="68" t="s">
        <v>52</v>
      </c>
      <c r="D2" s="68"/>
      <c r="E2" s="121" t="s">
        <v>54</v>
      </c>
      <c r="F2" s="121"/>
      <c r="G2" s="122" t="s">
        <v>51</v>
      </c>
      <c r="H2" s="122"/>
      <c r="I2" s="122"/>
      <c r="J2" s="122"/>
      <c r="K2" s="68" t="s">
        <v>50</v>
      </c>
      <c r="L2" s="68"/>
      <c r="M2" s="68"/>
      <c r="O2" s="68" t="s">
        <v>49</v>
      </c>
      <c r="P2" s="68"/>
      <c r="Q2" s="68" t="s">
        <v>1</v>
      </c>
      <c r="R2" s="68"/>
      <c r="S2" s="130" t="s">
        <v>48</v>
      </c>
      <c r="T2" s="130"/>
    </row>
    <row r="3" spans="2:21" ht="38.25" thickBot="1">
      <c r="B3" s="48" t="s">
        <v>68</v>
      </c>
      <c r="G3" s="44"/>
      <c r="H3" s="47"/>
      <c r="I3" s="44"/>
      <c r="J3" s="47"/>
      <c r="K3" s="52" t="s">
        <v>56</v>
      </c>
      <c r="L3" s="1" t="s">
        <v>57</v>
      </c>
      <c r="R3" s="68" t="s">
        <v>47</v>
      </c>
      <c r="S3" s="68"/>
    </row>
    <row r="4" spans="2:21" ht="15" customHeight="1">
      <c r="B4" s="123" t="s">
        <v>46</v>
      </c>
      <c r="C4" s="79"/>
      <c r="D4" s="109" t="s">
        <v>45</v>
      </c>
      <c r="E4" s="110"/>
      <c r="F4" s="109" t="s">
        <v>44</v>
      </c>
      <c r="G4" s="127"/>
      <c r="H4" s="127"/>
      <c r="I4" s="127"/>
      <c r="J4" s="127"/>
      <c r="K4" s="109" t="s">
        <v>43</v>
      </c>
      <c r="L4" s="110"/>
      <c r="M4" s="127" t="s">
        <v>42</v>
      </c>
      <c r="N4" s="110"/>
      <c r="O4" s="109" t="s">
        <v>41</v>
      </c>
      <c r="P4" s="110"/>
      <c r="R4" s="129" t="s">
        <v>40</v>
      </c>
      <c r="S4" s="129"/>
    </row>
    <row r="5" spans="2:21">
      <c r="B5" s="124"/>
      <c r="C5" s="125"/>
      <c r="D5" s="111"/>
      <c r="E5" s="112"/>
      <c r="F5" s="111"/>
      <c r="G5" s="101"/>
      <c r="H5" s="101"/>
      <c r="I5" s="101"/>
      <c r="J5" s="101"/>
      <c r="K5" s="111"/>
      <c r="L5" s="112"/>
      <c r="M5" s="101"/>
      <c r="N5" s="112"/>
      <c r="O5" s="111"/>
      <c r="P5" s="112"/>
      <c r="R5" s="129">
        <v>504202</v>
      </c>
      <c r="S5" s="129"/>
    </row>
    <row r="6" spans="2:21" ht="19.5" customHeight="1" thickBot="1">
      <c r="B6" s="126"/>
      <c r="C6" s="84"/>
      <c r="D6" s="111"/>
      <c r="E6" s="112"/>
      <c r="F6" s="111"/>
      <c r="G6" s="101"/>
      <c r="H6" s="101"/>
      <c r="I6" s="101"/>
      <c r="J6" s="101"/>
      <c r="K6" s="111"/>
      <c r="L6" s="112"/>
      <c r="M6" s="101"/>
      <c r="N6" s="112"/>
      <c r="O6" s="111"/>
      <c r="P6" s="112"/>
    </row>
    <row r="7" spans="2:21" ht="63" customHeight="1" thickBot="1">
      <c r="B7" s="46" t="s">
        <v>39</v>
      </c>
      <c r="C7" s="45" t="s">
        <v>38</v>
      </c>
      <c r="D7" s="113"/>
      <c r="E7" s="114"/>
      <c r="F7" s="113"/>
      <c r="G7" s="128"/>
      <c r="H7" s="128"/>
      <c r="I7" s="128"/>
      <c r="J7" s="128"/>
      <c r="K7" s="113"/>
      <c r="L7" s="114"/>
      <c r="M7" s="128"/>
      <c r="N7" s="114"/>
      <c r="O7" s="113"/>
      <c r="P7" s="114"/>
    </row>
    <row r="8" spans="2:21" ht="24" customHeight="1" thickBot="1">
      <c r="B8" s="115"/>
      <c r="C8" s="116"/>
      <c r="D8" s="117">
        <v>68.3</v>
      </c>
      <c r="E8" s="118"/>
      <c r="F8" s="119">
        <v>95</v>
      </c>
      <c r="G8" s="120"/>
      <c r="H8" s="120"/>
      <c r="I8" s="120"/>
      <c r="J8" s="120"/>
      <c r="K8" s="106">
        <f>SUM(F8)*D8</f>
        <v>6488.5</v>
      </c>
      <c r="L8" s="108"/>
      <c r="M8" s="69">
        <f>SUM(S33)/O8</f>
        <v>110.46868421052631</v>
      </c>
      <c r="N8" s="70"/>
      <c r="O8" s="104">
        <v>76</v>
      </c>
      <c r="P8" s="105"/>
    </row>
    <row r="9" spans="2:21" ht="24.75" customHeight="1" thickBot="1">
      <c r="B9" s="44"/>
      <c r="C9" s="44"/>
      <c r="D9" s="106" t="s">
        <v>37</v>
      </c>
      <c r="E9" s="107"/>
      <c r="F9" s="107"/>
      <c r="G9" s="107"/>
      <c r="H9" s="107"/>
      <c r="I9" s="107"/>
      <c r="J9" s="107"/>
      <c r="K9" s="107"/>
      <c r="L9" s="107"/>
      <c r="M9" s="108"/>
      <c r="N9" s="69">
        <f>M8*O8</f>
        <v>8395.619999999999</v>
      </c>
      <c r="O9" s="69"/>
      <c r="P9" s="70"/>
    </row>
    <row r="11" spans="2:21" ht="19.5" thickBot="1"/>
    <row r="12" spans="2:21" ht="21" customHeight="1" thickBot="1">
      <c r="B12" s="109" t="s">
        <v>36</v>
      </c>
      <c r="C12" s="110"/>
      <c r="D12" s="110" t="s">
        <v>35</v>
      </c>
      <c r="E12" s="95" t="s">
        <v>34</v>
      </c>
      <c r="F12" s="106" t="s">
        <v>33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8"/>
      <c r="S12" s="92" t="s">
        <v>32</v>
      </c>
      <c r="T12" s="95" t="s">
        <v>31</v>
      </c>
      <c r="U12" s="98" t="s">
        <v>30</v>
      </c>
    </row>
    <row r="13" spans="2:21" ht="17.25" customHeight="1" thickBot="1">
      <c r="B13" s="111"/>
      <c r="C13" s="112"/>
      <c r="D13" s="112"/>
      <c r="E13" s="96"/>
      <c r="F13" s="101" t="s">
        <v>29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93"/>
      <c r="T13" s="96"/>
      <c r="U13" s="99"/>
    </row>
    <row r="14" spans="2:21" ht="71.25" customHeight="1" thickBot="1">
      <c r="B14" s="111"/>
      <c r="C14" s="112"/>
      <c r="D14" s="112"/>
      <c r="E14" s="96"/>
      <c r="F14" s="43" t="s">
        <v>28</v>
      </c>
      <c r="G14" s="102" t="s">
        <v>15</v>
      </c>
      <c r="H14" s="102"/>
      <c r="I14" s="102"/>
      <c r="J14" s="102"/>
      <c r="K14" s="54" t="s">
        <v>59</v>
      </c>
      <c r="L14" s="67" t="s">
        <v>71</v>
      </c>
      <c r="M14" s="54" t="s">
        <v>60</v>
      </c>
      <c r="N14" s="54" t="s">
        <v>61</v>
      </c>
      <c r="O14" s="66" t="s">
        <v>69</v>
      </c>
      <c r="P14" s="51"/>
      <c r="Q14" s="42"/>
      <c r="R14" s="41"/>
      <c r="S14" s="93"/>
      <c r="T14" s="96"/>
      <c r="U14" s="99"/>
    </row>
    <row r="15" spans="2:21" ht="15.75" customHeight="1" thickBot="1">
      <c r="B15" s="113"/>
      <c r="C15" s="114"/>
      <c r="D15" s="114"/>
      <c r="E15" s="97"/>
      <c r="F15" s="40"/>
      <c r="G15" s="103"/>
      <c r="H15" s="103"/>
      <c r="I15" s="103"/>
      <c r="J15" s="103"/>
      <c r="K15" s="39"/>
      <c r="L15" s="39"/>
      <c r="M15" s="39"/>
      <c r="N15" s="39"/>
      <c r="O15" s="39"/>
      <c r="P15" s="39"/>
      <c r="Q15" s="39"/>
      <c r="R15" s="38"/>
      <c r="S15" s="94"/>
      <c r="T15" s="97"/>
      <c r="U15" s="100"/>
    </row>
    <row r="16" spans="2:21">
      <c r="B16" s="77" t="s">
        <v>27</v>
      </c>
      <c r="C16" s="78"/>
      <c r="D16" s="37"/>
      <c r="E16" s="32"/>
      <c r="F16" s="36">
        <f>SUM(O8)</f>
        <v>76</v>
      </c>
      <c r="G16" s="79">
        <f>SUM(O8)</f>
        <v>76</v>
      </c>
      <c r="H16" s="80"/>
      <c r="I16" s="80"/>
      <c r="J16" s="81"/>
      <c r="K16" s="35">
        <f>SUM(O8)</f>
        <v>76</v>
      </c>
      <c r="L16" s="35">
        <f>SUM(O8)</f>
        <v>76</v>
      </c>
      <c r="M16" s="35">
        <f>SUM(O8)</f>
        <v>76</v>
      </c>
      <c r="N16" s="35">
        <f>SUM(O8)</f>
        <v>76</v>
      </c>
      <c r="O16" s="35">
        <v>76</v>
      </c>
      <c r="P16" s="35"/>
      <c r="Q16" s="35"/>
      <c r="R16" s="34"/>
      <c r="S16" s="33"/>
      <c r="T16" s="32"/>
      <c r="U16" s="31"/>
    </row>
    <row r="17" spans="1:21" ht="19.5" thickBot="1">
      <c r="B17" s="82" t="s">
        <v>26</v>
      </c>
      <c r="C17" s="83"/>
      <c r="D17" s="30"/>
      <c r="E17" s="26" t="s">
        <v>25</v>
      </c>
      <c r="F17" s="55" t="s">
        <v>58</v>
      </c>
      <c r="G17" s="84" t="s">
        <v>24</v>
      </c>
      <c r="H17" s="85"/>
      <c r="I17" s="85"/>
      <c r="J17" s="86"/>
      <c r="K17" s="29">
        <v>50</v>
      </c>
      <c r="L17" s="29">
        <v>60</v>
      </c>
      <c r="M17" s="29">
        <v>200</v>
      </c>
      <c r="N17" s="29">
        <v>30</v>
      </c>
      <c r="O17" s="29">
        <v>230</v>
      </c>
      <c r="P17" s="29"/>
      <c r="Q17" s="29"/>
      <c r="R17" s="28"/>
      <c r="S17" s="27"/>
      <c r="T17" s="26"/>
      <c r="U17" s="25"/>
    </row>
    <row r="18" spans="1:21">
      <c r="A18" s="1">
        <v>1</v>
      </c>
      <c r="B18" s="87" t="s">
        <v>23</v>
      </c>
      <c r="C18" s="88"/>
      <c r="D18" s="56">
        <v>480</v>
      </c>
      <c r="E18" s="24" t="s">
        <v>11</v>
      </c>
      <c r="F18" s="49">
        <v>0.12</v>
      </c>
      <c r="G18" s="89"/>
      <c r="H18" s="90"/>
      <c r="I18" s="90"/>
      <c r="J18" s="91"/>
      <c r="K18" s="23"/>
      <c r="L18" s="23"/>
      <c r="M18" s="23"/>
      <c r="N18" s="23"/>
      <c r="O18" s="23"/>
      <c r="P18" s="23"/>
      <c r="Q18" s="23"/>
      <c r="R18" s="22"/>
      <c r="S18" s="50">
        <f t="shared" ref="S18:S30" si="0">SUM(F18:R18)</f>
        <v>0.12</v>
      </c>
      <c r="T18" s="21">
        <v>6</v>
      </c>
      <c r="U18" s="20">
        <f t="shared" ref="U18:U32" si="1">SUM(T18)*D18</f>
        <v>2880</v>
      </c>
    </row>
    <row r="19" spans="1:21">
      <c r="A19" s="1">
        <v>2</v>
      </c>
      <c r="B19" s="71" t="s">
        <v>22</v>
      </c>
      <c r="C19" s="72"/>
      <c r="D19" s="57">
        <v>17</v>
      </c>
      <c r="E19" s="12" t="s">
        <v>11</v>
      </c>
      <c r="F19" s="11">
        <v>4.0000000000000001E-3</v>
      </c>
      <c r="G19" s="73">
        <v>2E-3</v>
      </c>
      <c r="H19" s="74"/>
      <c r="I19" s="74"/>
      <c r="J19" s="75"/>
      <c r="K19" s="10"/>
      <c r="L19" s="10"/>
      <c r="M19" s="10"/>
      <c r="N19" s="10"/>
      <c r="O19" s="10"/>
      <c r="P19" s="10"/>
      <c r="Q19" s="10"/>
      <c r="R19" s="18"/>
      <c r="S19" s="8">
        <f t="shared" si="0"/>
        <v>6.0000000000000001E-3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71" t="s">
        <v>21</v>
      </c>
      <c r="C20" s="72"/>
      <c r="D20" s="57">
        <v>18</v>
      </c>
      <c r="E20" s="12" t="s">
        <v>11</v>
      </c>
      <c r="F20" s="11">
        <v>6.0000000000000001E-3</v>
      </c>
      <c r="G20" s="73"/>
      <c r="H20" s="74"/>
      <c r="I20" s="74"/>
      <c r="J20" s="75"/>
      <c r="K20" s="10"/>
      <c r="L20" s="10"/>
      <c r="M20" s="10"/>
      <c r="N20" s="10"/>
      <c r="O20" s="10"/>
      <c r="P20" s="10"/>
      <c r="Q20" s="10"/>
      <c r="R20" s="18"/>
      <c r="S20" s="8">
        <f t="shared" si="0"/>
        <v>6.0000000000000001E-3</v>
      </c>
      <c r="T20" s="7">
        <v>0.6</v>
      </c>
      <c r="U20" s="6">
        <f t="shared" si="1"/>
        <v>10.799999999999999</v>
      </c>
    </row>
    <row r="21" spans="1:21">
      <c r="A21" s="1">
        <v>4</v>
      </c>
      <c r="B21" s="71" t="s">
        <v>20</v>
      </c>
      <c r="C21" s="72"/>
      <c r="D21" s="57">
        <v>110</v>
      </c>
      <c r="E21" s="12" t="s">
        <v>19</v>
      </c>
      <c r="F21" s="11">
        <v>5.0000000000000001E-3</v>
      </c>
      <c r="G21" s="73"/>
      <c r="H21" s="74"/>
      <c r="I21" s="74"/>
      <c r="J21" s="75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55</v>
      </c>
    </row>
    <row r="22" spans="1:21">
      <c r="A22" s="1">
        <v>5</v>
      </c>
      <c r="B22" s="17" t="s">
        <v>18</v>
      </c>
      <c r="C22" s="16"/>
      <c r="D22" s="57">
        <v>10</v>
      </c>
      <c r="E22" s="12" t="s">
        <v>11</v>
      </c>
      <c r="F22" s="11">
        <v>5.0000000000000001E-3</v>
      </c>
      <c r="G22" s="15"/>
      <c r="H22" s="14"/>
      <c r="I22" s="14"/>
      <c r="J22" s="13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7">
        <v>5</v>
      </c>
      <c r="U22" s="6">
        <f t="shared" si="1"/>
        <v>50</v>
      </c>
    </row>
    <row r="23" spans="1:21">
      <c r="A23" s="1">
        <v>6</v>
      </c>
      <c r="B23" s="71" t="s">
        <v>17</v>
      </c>
      <c r="C23" s="72"/>
      <c r="D23" s="57">
        <v>27</v>
      </c>
      <c r="E23" s="12" t="s">
        <v>11</v>
      </c>
      <c r="F23" s="11">
        <v>5.0000000000000001E-3</v>
      </c>
      <c r="G23" s="73"/>
      <c r="H23" s="74"/>
      <c r="I23" s="74"/>
      <c r="J23" s="75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7</v>
      </c>
      <c r="B24" s="17" t="s">
        <v>16</v>
      </c>
      <c r="C24" s="16"/>
      <c r="D24" s="57">
        <v>220</v>
      </c>
      <c r="E24" s="12" t="s">
        <v>11</v>
      </c>
      <c r="F24" s="11">
        <v>5.0000000000000001E-3</v>
      </c>
      <c r="G24" s="15"/>
      <c r="H24" s="14"/>
      <c r="I24" s="14"/>
      <c r="J24" s="13"/>
      <c r="K24" s="10"/>
      <c r="L24" s="10"/>
      <c r="M24" s="10"/>
      <c r="N24" s="10"/>
      <c r="O24" s="10"/>
      <c r="P24" s="10"/>
      <c r="Q24" s="10"/>
      <c r="R24" s="18"/>
      <c r="S24" s="8">
        <f t="shared" si="0"/>
        <v>5.0000000000000001E-3</v>
      </c>
      <c r="T24" s="7">
        <v>0.4</v>
      </c>
      <c r="U24" s="6">
        <f t="shared" si="1"/>
        <v>88</v>
      </c>
    </row>
    <row r="25" spans="1:21">
      <c r="A25" s="1">
        <v>8</v>
      </c>
      <c r="B25" s="71" t="s">
        <v>15</v>
      </c>
      <c r="C25" s="72"/>
      <c r="D25" s="57">
        <v>38</v>
      </c>
      <c r="E25" s="12" t="s">
        <v>11</v>
      </c>
      <c r="F25" s="11"/>
      <c r="G25" s="73">
        <v>0.05</v>
      </c>
      <c r="H25" s="74"/>
      <c r="I25" s="74"/>
      <c r="J25" s="75"/>
      <c r="K25" s="10"/>
      <c r="L25" s="10"/>
      <c r="M25" s="10"/>
      <c r="N25" s="10"/>
      <c r="O25" s="10"/>
      <c r="P25" s="10"/>
      <c r="Q25" s="10"/>
      <c r="R25" s="18"/>
      <c r="S25" s="8">
        <f t="shared" si="0"/>
        <v>0.05</v>
      </c>
      <c r="T25" s="7">
        <v>4</v>
      </c>
      <c r="U25" s="6">
        <f t="shared" si="1"/>
        <v>152</v>
      </c>
    </row>
    <row r="26" spans="1:21">
      <c r="A26" s="1">
        <v>9</v>
      </c>
      <c r="B26" s="71" t="s">
        <v>14</v>
      </c>
      <c r="C26" s="72"/>
      <c r="D26" s="57">
        <v>595</v>
      </c>
      <c r="E26" s="12" t="s">
        <v>11</v>
      </c>
      <c r="F26" s="11"/>
      <c r="G26" s="73">
        <v>5.0000000000000001E-3</v>
      </c>
      <c r="H26" s="74"/>
      <c r="I26" s="74"/>
      <c r="J26" s="75"/>
      <c r="K26" s="10"/>
      <c r="L26" s="10"/>
      <c r="M26" s="10"/>
      <c r="N26" s="10"/>
      <c r="O26" s="10"/>
      <c r="P26" s="10"/>
      <c r="Q26" s="10"/>
      <c r="R26" s="18"/>
      <c r="S26" s="8">
        <f t="shared" si="0"/>
        <v>5.0000000000000001E-3</v>
      </c>
      <c r="T26" s="7">
        <v>0.18</v>
      </c>
      <c r="U26" s="6">
        <f t="shared" si="1"/>
        <v>107.1</v>
      </c>
    </row>
    <row r="27" spans="1:21">
      <c r="A27" s="1">
        <v>10</v>
      </c>
      <c r="B27" s="71" t="s">
        <v>59</v>
      </c>
      <c r="C27" s="72"/>
      <c r="D27" s="58">
        <v>50</v>
      </c>
      <c r="E27" s="12" t="s">
        <v>11</v>
      </c>
      <c r="F27" s="19"/>
      <c r="G27" s="73"/>
      <c r="H27" s="74"/>
      <c r="I27" s="74"/>
      <c r="J27" s="75"/>
      <c r="K27" s="10">
        <v>0.05</v>
      </c>
      <c r="L27" s="10"/>
      <c r="M27" s="10"/>
      <c r="N27" s="10"/>
      <c r="O27" s="10"/>
      <c r="P27" s="10"/>
      <c r="Q27" s="10"/>
      <c r="R27" s="18"/>
      <c r="S27" s="8">
        <f t="shared" si="0"/>
        <v>0.05</v>
      </c>
      <c r="T27" s="7">
        <v>5</v>
      </c>
      <c r="U27" s="6">
        <f t="shared" si="1"/>
        <v>250</v>
      </c>
    </row>
    <row r="28" spans="1:21">
      <c r="A28" s="1">
        <v>11</v>
      </c>
      <c r="B28" s="71" t="s">
        <v>13</v>
      </c>
      <c r="C28" s="72"/>
      <c r="D28" s="57">
        <v>41.67</v>
      </c>
      <c r="E28" s="12" t="s">
        <v>11</v>
      </c>
      <c r="F28" s="11">
        <v>0.01</v>
      </c>
      <c r="G28" s="73"/>
      <c r="H28" s="74"/>
      <c r="I28" s="74"/>
      <c r="J28" s="75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0" t="s">
        <v>69</v>
      </c>
      <c r="C29" s="61"/>
      <c r="D29" s="57">
        <v>180</v>
      </c>
      <c r="E29" s="65" t="s">
        <v>11</v>
      </c>
      <c r="F29" s="11"/>
      <c r="G29" s="62"/>
      <c r="H29" s="63"/>
      <c r="I29" s="63"/>
      <c r="J29" s="64"/>
      <c r="K29" s="10"/>
      <c r="L29" s="10"/>
      <c r="M29" s="10"/>
      <c r="N29" s="10"/>
      <c r="O29" s="10">
        <v>0.23</v>
      </c>
      <c r="P29" s="10"/>
      <c r="Q29" s="10"/>
      <c r="R29" s="9"/>
      <c r="S29" s="8" t="s">
        <v>70</v>
      </c>
      <c r="T29" s="7">
        <v>19.399999999999999</v>
      </c>
      <c r="U29" s="6">
        <f t="shared" si="1"/>
        <v>3491.9999999999995</v>
      </c>
    </row>
    <row r="30" spans="1:21">
      <c r="A30" s="1">
        <v>13</v>
      </c>
      <c r="B30" s="71" t="s">
        <v>63</v>
      </c>
      <c r="C30" s="72"/>
      <c r="D30" s="57">
        <v>45</v>
      </c>
      <c r="E30" s="53" t="s">
        <v>11</v>
      </c>
      <c r="F30" s="11"/>
      <c r="G30" s="73"/>
      <c r="H30" s="74"/>
      <c r="I30" s="74"/>
      <c r="J30" s="75"/>
      <c r="K30" s="10"/>
      <c r="L30" s="10"/>
      <c r="M30" s="10">
        <v>0.03</v>
      </c>
      <c r="N30" s="10"/>
      <c r="O30" s="10"/>
      <c r="P30" s="10"/>
      <c r="Q30" s="10"/>
      <c r="R30" s="9"/>
      <c r="S30" s="8">
        <f t="shared" si="0"/>
        <v>0.03</v>
      </c>
      <c r="T30" s="7">
        <v>2</v>
      </c>
      <c r="U30" s="6">
        <f t="shared" si="1"/>
        <v>90</v>
      </c>
    </row>
    <row r="31" spans="1:21">
      <c r="A31" s="1">
        <v>14</v>
      </c>
      <c r="B31" s="17" t="s">
        <v>12</v>
      </c>
      <c r="C31" s="16"/>
      <c r="D31" s="57">
        <v>74</v>
      </c>
      <c r="E31" s="12" t="s">
        <v>11</v>
      </c>
      <c r="F31" s="11"/>
      <c r="G31" s="15"/>
      <c r="H31" s="14"/>
      <c r="I31" s="14"/>
      <c r="J31" s="13"/>
      <c r="K31" s="10"/>
      <c r="L31" s="10"/>
      <c r="M31" s="10">
        <v>1.4999999999999999E-2</v>
      </c>
      <c r="N31" s="10"/>
      <c r="O31" s="10"/>
      <c r="P31" s="10"/>
      <c r="Q31" s="10"/>
      <c r="R31" s="9"/>
      <c r="S31" s="8" t="s">
        <v>65</v>
      </c>
      <c r="T31" s="7">
        <v>1.5</v>
      </c>
      <c r="U31" s="6">
        <f t="shared" si="1"/>
        <v>111</v>
      </c>
    </row>
    <row r="32" spans="1:21" ht="19.5" thickBot="1">
      <c r="A32" s="1">
        <v>15</v>
      </c>
      <c r="B32" s="71" t="s">
        <v>62</v>
      </c>
      <c r="C32" s="72"/>
      <c r="D32" s="57">
        <v>11</v>
      </c>
      <c r="E32" s="12" t="s">
        <v>10</v>
      </c>
      <c r="F32" s="11"/>
      <c r="G32" s="73"/>
      <c r="H32" s="74"/>
      <c r="I32" s="74"/>
      <c r="J32" s="75"/>
      <c r="K32" s="10"/>
      <c r="L32" s="10"/>
      <c r="M32" s="10"/>
      <c r="N32" s="10">
        <v>1</v>
      </c>
      <c r="O32" s="10"/>
      <c r="P32" s="10"/>
      <c r="Q32" s="10"/>
      <c r="R32" s="9"/>
      <c r="S32" s="8">
        <f>SUM(F32:R32)</f>
        <v>1</v>
      </c>
      <c r="T32" s="7">
        <v>76</v>
      </c>
      <c r="U32" s="6">
        <f t="shared" si="1"/>
        <v>836</v>
      </c>
    </row>
    <row r="33" spans="2:21" ht="18.75" customHeight="1" thickBot="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5" t="s">
        <v>9</v>
      </c>
      <c r="S33" s="69">
        <f>SUM(U18:U32)</f>
        <v>8395.619999999999</v>
      </c>
      <c r="T33" s="69"/>
      <c r="U33" s="70"/>
    </row>
    <row r="34" spans="2:21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15" customHeight="1">
      <c r="B35" s="68" t="s">
        <v>8</v>
      </c>
      <c r="C35" s="68"/>
      <c r="D35" s="68" t="s">
        <v>4</v>
      </c>
      <c r="E35" s="68"/>
      <c r="F35" s="68"/>
      <c r="G35" s="68" t="s">
        <v>7</v>
      </c>
      <c r="H35" s="68"/>
      <c r="I35" s="68"/>
      <c r="J35" s="68"/>
      <c r="K35" s="68"/>
      <c r="O35" s="1" t="s">
        <v>6</v>
      </c>
      <c r="P35" s="68" t="s">
        <v>1</v>
      </c>
      <c r="Q35" s="68"/>
      <c r="R35" s="68" t="s">
        <v>64</v>
      </c>
      <c r="S35" s="68"/>
    </row>
    <row r="37" spans="2:21">
      <c r="B37" s="76" t="s">
        <v>5</v>
      </c>
      <c r="C37" s="76"/>
      <c r="D37" s="68" t="s">
        <v>4</v>
      </c>
      <c r="E37" s="68"/>
      <c r="F37" s="68"/>
      <c r="G37" s="68" t="s">
        <v>3</v>
      </c>
      <c r="H37" s="68"/>
      <c r="I37" s="68"/>
      <c r="J37" s="68"/>
      <c r="K37" s="68"/>
      <c r="O37" s="2" t="s">
        <v>2</v>
      </c>
      <c r="P37" s="68" t="s">
        <v>1</v>
      </c>
      <c r="Q37" s="68"/>
      <c r="R37" s="68" t="s">
        <v>0</v>
      </c>
      <c r="S37" s="68"/>
    </row>
  </sheetData>
  <sheetProtection formatCells="0"/>
  <protectedRanges>
    <protectedRange sqref="B18:R32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7:C37"/>
    <mergeCell ref="D37:F37"/>
    <mergeCell ref="G37:K37"/>
    <mergeCell ref="B30:C30"/>
    <mergeCell ref="G30:J30"/>
    <mergeCell ref="B32:C32"/>
    <mergeCell ref="G32:J32"/>
    <mergeCell ref="P37:Q37"/>
    <mergeCell ref="R37:S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2023-10-20T07:50:45Z</cp:lastPrinted>
  <dcterms:created xsi:type="dcterms:W3CDTF">2022-11-11T08:43:48Z</dcterms:created>
  <dcterms:modified xsi:type="dcterms:W3CDTF">2023-10-20T07:51:18Z</dcterms:modified>
</cp:coreProperties>
</file>