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18" i="1"/>
  <c r="T30"/>
  <c r="T26"/>
  <c r="T29"/>
  <c r="R31"/>
  <c r="T31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R18"/>
  <c r="T17"/>
  <c r="R17"/>
  <c r="M15"/>
  <c r="L15"/>
  <c r="K15"/>
  <c r="G15"/>
  <c r="F15"/>
  <c r="K9"/>
  <c r="N10" l="1"/>
  <c r="R32"/>
  <c r="M9" s="1"/>
</calcChain>
</file>

<file path=xl/sharedStrings.xml><?xml version="1.0" encoding="utf-8"?>
<sst xmlns="http://schemas.openxmlformats.org/spreadsheetml/2006/main" count="91" uniqueCount="72">
  <si>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</si>
  <si>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</si>
  <si>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</si>
  <si>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</si>
  <si>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</si>
  <si>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</si>
  <si>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</si>
  <si>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</si>
  <si>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</si>
  <si>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</si>
  <si>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</si>
  <si>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</si>
  <si>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</si>
  <si>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</si>
  <si>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</si>
  <si>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</si>
  <si>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</si>
  <si>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</si>
  <si>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</si>
  <si>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</si>
  <si>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</si>
  <si>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</si>
  <si>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</si>
  <si>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</si>
  <si>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</si>
  <si>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</si>
  <si>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</si>
  <si>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</si>
  <si>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</si>
  <si>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</si>
  <si>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</si>
  <si>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</si>
  <si>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</si>
  <si>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</si>
  <si>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</si>
  <si>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</si>
  <si>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</si>
  <si>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</si>
  <si>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</si>
  <si>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</si>
  <si>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</si>
  <si>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</si>
  <si>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</si>
  <si>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</si>
  <si>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</si>
  <si>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</si>
  <si>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</si>
  <si>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</si>
  <si>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</si>
  <si>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</si>
  <si>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</si>
  <si>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</si>
  <si>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</si>
  <si>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</si>
  <si>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</si>
  <si>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</si>
  <si>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</si>
  <si>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</si>
  <si>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</si>
  <si>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</si>
  <si>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</si>
  <si>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</si>
  <si>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</si>
  <si>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Помидоры свежие</t>
  </si>
  <si>
    <t>Груши</t>
  </si>
  <si>
    <t>0,14</t>
  </si>
  <si>
    <t>75/50</t>
  </si>
  <si>
    <t>Кудаева Л.Л.</t>
  </si>
  <si>
    <t>№19</t>
  </si>
  <si>
    <t>26.10.2023г</t>
  </si>
  <si>
    <t>Зебра</t>
  </si>
  <si>
    <t>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</si>
</sst>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X28" sqref="X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G1" s="68" t="s">
        <v>60</v>
      </c>
      <c r="H1" s="68"/>
      <c r="I1" s="68"/>
      <c r="J1" s="68"/>
      <c r="K1" s="68"/>
      <c r="L1" s="68"/>
      <c r="M1" s="68"/>
      <c r="N1" s="1" t="s">
        <v>68</v>
      </c>
    </row>
    <row r="2" spans="2:20" ht="15" customHeight="1">
      <c r="B2" s="1" t="s">
        <v>59</v>
      </c>
      <c r="C2" s="69" t="s">
        <v>1</v>
      </c>
      <c r="D2" s="69"/>
      <c r="E2" s="70" t="s">
        <v>58</v>
      </c>
      <c r="F2" s="70"/>
      <c r="G2" s="68" t="s">
        <v>2</v>
      </c>
      <c r="H2" s="68"/>
      <c r="I2" s="68"/>
      <c r="J2" s="68"/>
      <c r="K2" s="69" t="s">
        <v>3</v>
      </c>
      <c r="L2" s="69"/>
      <c r="M2" s="69"/>
      <c r="N2" s="69" t="s">
        <v>4</v>
      </c>
      <c r="O2" s="69"/>
      <c r="P2" s="69" t="s">
        <v>5</v>
      </c>
      <c r="Q2" s="69"/>
      <c r="R2" s="71" t="s">
        <v>6</v>
      </c>
      <c r="S2" s="71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69</v>
      </c>
      <c r="G4" s="2"/>
      <c r="H4" s="5"/>
      <c r="I4" s="2"/>
      <c r="J4" s="5"/>
      <c r="K4" s="56" t="s">
        <v>61</v>
      </c>
      <c r="L4" s="1" t="s">
        <v>62</v>
      </c>
      <c r="Q4" s="69" t="s">
        <v>7</v>
      </c>
      <c r="R4" s="69"/>
    </row>
    <row r="5" spans="2:20" ht="15" customHeight="1">
      <c r="B5" s="72" t="s">
        <v>8</v>
      </c>
      <c r="C5" s="73"/>
      <c r="D5" s="78" t="s">
        <v>9</v>
      </c>
      <c r="E5" s="79"/>
      <c r="F5" s="78" t="s">
        <v>10</v>
      </c>
      <c r="G5" s="84"/>
      <c r="H5" s="84"/>
      <c r="I5" s="84"/>
      <c r="J5" s="84"/>
      <c r="K5" s="78" t="s">
        <v>11</v>
      </c>
      <c r="L5" s="79"/>
      <c r="M5" s="84" t="s">
        <v>12</v>
      </c>
      <c r="N5" s="78" t="s">
        <v>13</v>
      </c>
      <c r="O5" s="79"/>
      <c r="Q5" s="87" t="s">
        <v>14</v>
      </c>
      <c r="R5" s="87"/>
    </row>
    <row r="6" spans="2:20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0"/>
      <c r="O6" s="81"/>
      <c r="Q6" s="87">
        <v>504202</v>
      </c>
      <c r="R6" s="87"/>
    </row>
    <row r="7" spans="2:20" ht="19.5" customHeight="1" thickBot="1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0"/>
      <c r="O7" s="81"/>
    </row>
    <row r="8" spans="2:20" ht="63" customHeight="1" thickBot="1">
      <c r="B8" s="6" t="s">
        <v>15</v>
      </c>
      <c r="C8" s="7" t="s">
        <v>16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2"/>
      <c r="O8" s="83"/>
    </row>
    <row r="9" spans="2:20" ht="24" customHeight="1" thickBot="1">
      <c r="B9" s="88"/>
      <c r="C9" s="89"/>
      <c r="D9" s="90">
        <v>75.69</v>
      </c>
      <c r="E9" s="91"/>
      <c r="F9" s="92">
        <v>95</v>
      </c>
      <c r="G9" s="93"/>
      <c r="H9" s="93"/>
      <c r="I9" s="93"/>
      <c r="J9" s="93"/>
      <c r="K9" s="94">
        <f>SUM(F9)*D9</f>
        <v>7190.55</v>
      </c>
      <c r="L9" s="95"/>
      <c r="M9" s="8">
        <f>SUM(R32)/N9</f>
        <v>104.6509090909091</v>
      </c>
      <c r="N9" s="96">
        <v>77</v>
      </c>
      <c r="O9" s="97"/>
    </row>
    <row r="10" spans="2:20" ht="24.75" customHeight="1" thickBot="1">
      <c r="B10" s="2"/>
      <c r="C10" s="2"/>
      <c r="D10" s="94" t="s">
        <v>17</v>
      </c>
      <c r="E10" s="98"/>
      <c r="F10" s="98"/>
      <c r="G10" s="98"/>
      <c r="H10" s="98"/>
      <c r="I10" s="98"/>
      <c r="J10" s="98"/>
      <c r="K10" s="98"/>
      <c r="L10" s="98"/>
      <c r="M10" s="95"/>
      <c r="N10" s="99">
        <f>T17+T18+T19+T20+T21+T22+T23+T24+T25+T26+T27+T28+T29+T30+T31</f>
        <v>8058.1200000000008</v>
      </c>
      <c r="O10" s="100"/>
    </row>
    <row r="11" spans="2:20" ht="21" customHeight="1" thickBot="1">
      <c r="B11" s="78" t="s">
        <v>18</v>
      </c>
      <c r="C11" s="79"/>
      <c r="D11" s="79" t="s">
        <v>19</v>
      </c>
      <c r="E11" s="101" t="s">
        <v>20</v>
      </c>
      <c r="F11" s="94" t="s">
        <v>21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5"/>
      <c r="R11" s="104" t="s">
        <v>22</v>
      </c>
      <c r="S11" s="101" t="s">
        <v>23</v>
      </c>
      <c r="T11" s="107" t="s">
        <v>24</v>
      </c>
    </row>
    <row r="12" spans="2:20" ht="17.25" customHeight="1" thickBot="1">
      <c r="B12" s="80"/>
      <c r="C12" s="81"/>
      <c r="D12" s="81"/>
      <c r="E12" s="102"/>
      <c r="F12" s="85" t="s">
        <v>25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105"/>
      <c r="S12" s="102"/>
      <c r="T12" s="108"/>
    </row>
    <row r="13" spans="2:20" ht="71.25" customHeight="1" thickBot="1">
      <c r="B13" s="80"/>
      <c r="C13" s="81"/>
      <c r="D13" s="81"/>
      <c r="E13" s="102"/>
      <c r="F13" s="9" t="s">
        <v>26</v>
      </c>
      <c r="G13" s="110" t="s">
        <v>27</v>
      </c>
      <c r="H13" s="110"/>
      <c r="I13" s="110"/>
      <c r="J13" s="110"/>
      <c r="K13" s="58" t="s">
        <v>63</v>
      </c>
      <c r="L13" s="10" t="s">
        <v>28</v>
      </c>
      <c r="M13" s="10" t="s">
        <v>29</v>
      </c>
      <c r="N13" s="58" t="s">
        <v>64</v>
      </c>
      <c r="O13" s="67" t="s">
        <v>70</v>
      </c>
      <c r="P13" s="55"/>
      <c r="Q13" s="11"/>
      <c r="R13" s="105"/>
      <c r="S13" s="102"/>
      <c r="T13" s="108"/>
    </row>
    <row r="14" spans="2:20" ht="15.75" customHeight="1" thickBot="1">
      <c r="B14" s="82"/>
      <c r="C14" s="83"/>
      <c r="D14" s="83"/>
      <c r="E14" s="103"/>
      <c r="F14" s="12"/>
      <c r="G14" s="111"/>
      <c r="H14" s="111"/>
      <c r="I14" s="111"/>
      <c r="J14" s="111"/>
      <c r="K14" s="13"/>
      <c r="L14" s="13"/>
      <c r="M14" s="13"/>
      <c r="N14" s="13"/>
      <c r="O14" s="13"/>
      <c r="P14" s="13"/>
      <c r="Q14" s="14"/>
      <c r="R14" s="106"/>
      <c r="S14" s="103"/>
      <c r="T14" s="109"/>
    </row>
    <row r="15" spans="2:20">
      <c r="B15" s="112" t="s">
        <v>30</v>
      </c>
      <c r="C15" s="113"/>
      <c r="D15" s="15"/>
      <c r="E15" s="16"/>
      <c r="F15" s="17">
        <f>SUM(N9)</f>
        <v>77</v>
      </c>
      <c r="G15" s="73">
        <f>SUM(N9)</f>
        <v>77</v>
      </c>
      <c r="H15" s="114"/>
      <c r="I15" s="114"/>
      <c r="J15" s="115"/>
      <c r="K15" s="18">
        <f>SUM(N9)</f>
        <v>77</v>
      </c>
      <c r="L15" s="18">
        <f>SUM(N9)</f>
        <v>77</v>
      </c>
      <c r="M15" s="18">
        <f>SUM(N9)</f>
        <v>77</v>
      </c>
      <c r="N15" s="18">
        <v>77</v>
      </c>
      <c r="O15" s="18">
        <v>77</v>
      </c>
      <c r="P15" s="18"/>
      <c r="Q15" s="19"/>
      <c r="R15" s="20"/>
      <c r="S15" s="16"/>
      <c r="T15" s="21"/>
    </row>
    <row r="16" spans="2:20" ht="19.5" thickBot="1">
      <c r="B16" s="116" t="s">
        <v>31</v>
      </c>
      <c r="C16" s="117"/>
      <c r="D16" s="22"/>
      <c r="E16" s="23" t="s">
        <v>32</v>
      </c>
      <c r="F16" s="59" t="s">
        <v>66</v>
      </c>
      <c r="G16" s="77" t="s">
        <v>33</v>
      </c>
      <c r="H16" s="118"/>
      <c r="I16" s="118"/>
      <c r="J16" s="119"/>
      <c r="K16" s="24">
        <v>70</v>
      </c>
      <c r="L16" s="24">
        <v>60</v>
      </c>
      <c r="M16" s="24">
        <v>200</v>
      </c>
      <c r="N16" s="24">
        <v>140</v>
      </c>
      <c r="O16" s="24">
        <v>40</v>
      </c>
      <c r="P16" s="24"/>
      <c r="Q16" s="25"/>
      <c r="R16" s="26"/>
      <c r="S16" s="23"/>
      <c r="T16" s="27"/>
    </row>
    <row r="17" spans="1:23">
      <c r="A17" s="1">
        <v>1</v>
      </c>
      <c r="B17" s="120" t="s">
        <v>34</v>
      </c>
      <c r="C17" s="121"/>
      <c r="D17" s="28">
        <v>175</v>
      </c>
      <c r="E17" s="29" t="s">
        <v>35</v>
      </c>
      <c r="F17" s="30">
        <v>0.14000000000000001</v>
      </c>
      <c r="G17" s="122"/>
      <c r="H17" s="123"/>
      <c r="I17" s="123"/>
      <c r="J17" s="124"/>
      <c r="K17" s="31"/>
      <c r="L17" s="31"/>
      <c r="M17" s="31"/>
      <c r="N17" s="31"/>
      <c r="O17" s="31"/>
      <c r="P17" s="31"/>
      <c r="Q17" s="32"/>
      <c r="R17" s="33">
        <f>SUM(F17:Q17)</f>
        <v>0.14000000000000001</v>
      </c>
      <c r="S17" s="34">
        <v>15</v>
      </c>
      <c r="T17" s="35">
        <f t="shared" ref="T17:T31" si="0">SUM(S17)*D17</f>
        <v>2625</v>
      </c>
    </row>
    <row r="18" spans="1:23">
      <c r="A18" s="1">
        <v>2</v>
      </c>
      <c r="B18" s="125" t="s">
        <v>36</v>
      </c>
      <c r="C18" s="126"/>
      <c r="D18" s="36">
        <v>40</v>
      </c>
      <c r="E18" s="37" t="s">
        <v>35</v>
      </c>
      <c r="F18" s="30">
        <v>5.0000000000000001E-3</v>
      </c>
      <c r="G18" s="127"/>
      <c r="H18" s="128"/>
      <c r="I18" s="128"/>
      <c r="J18" s="129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1.6</v>
      </c>
      <c r="T18" s="43">
        <f>D18*S18</f>
        <v>64</v>
      </c>
    </row>
    <row r="19" spans="1:23">
      <c r="A19" s="1">
        <v>3</v>
      </c>
      <c r="B19" s="125" t="s">
        <v>37</v>
      </c>
      <c r="C19" s="126"/>
      <c r="D19" s="36">
        <v>18</v>
      </c>
      <c r="E19" s="37" t="s">
        <v>35</v>
      </c>
      <c r="F19" s="30">
        <v>0.01</v>
      </c>
      <c r="G19" s="127"/>
      <c r="H19" s="128"/>
      <c r="I19" s="128"/>
      <c r="J19" s="129"/>
      <c r="K19" s="39"/>
      <c r="L19" s="39"/>
      <c r="M19" s="39"/>
      <c r="N19" s="39"/>
      <c r="O19" s="39"/>
      <c r="P19" s="39"/>
      <c r="Q19" s="40"/>
      <c r="R19" s="41">
        <f t="shared" ref="R19:R31" si="1">SUM(F19:Q19)</f>
        <v>0.01</v>
      </c>
      <c r="S19" s="42">
        <v>1</v>
      </c>
      <c r="T19" s="43">
        <f t="shared" si="0"/>
        <v>18</v>
      </c>
    </row>
    <row r="20" spans="1:23">
      <c r="A20" s="1">
        <v>4</v>
      </c>
      <c r="B20" s="125" t="s">
        <v>38</v>
      </c>
      <c r="C20" s="126"/>
      <c r="D20" s="36">
        <v>40</v>
      </c>
      <c r="E20" s="37" t="s">
        <v>39</v>
      </c>
      <c r="F20" s="30">
        <v>0.01</v>
      </c>
      <c r="G20" s="127"/>
      <c r="H20" s="128"/>
      <c r="I20" s="128"/>
      <c r="J20" s="129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8</v>
      </c>
      <c r="T20" s="43">
        <f t="shared" si="0"/>
        <v>320</v>
      </c>
    </row>
    <row r="21" spans="1:23">
      <c r="A21" s="1">
        <v>5</v>
      </c>
      <c r="B21" s="125" t="s">
        <v>40</v>
      </c>
      <c r="C21" s="126"/>
      <c r="D21" s="36">
        <v>17</v>
      </c>
      <c r="E21" s="37" t="s">
        <v>35</v>
      </c>
      <c r="F21" s="30">
        <v>5.0000000000000001E-3</v>
      </c>
      <c r="G21" s="127">
        <v>2E-3</v>
      </c>
      <c r="H21" s="128"/>
      <c r="I21" s="128"/>
      <c r="J21" s="129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0.6</v>
      </c>
      <c r="T21" s="43">
        <f t="shared" si="0"/>
        <v>10.199999999999999</v>
      </c>
      <c r="W21" s="45"/>
    </row>
    <row r="22" spans="1:23">
      <c r="A22" s="1">
        <v>6</v>
      </c>
      <c r="B22" s="125" t="s">
        <v>41</v>
      </c>
      <c r="C22" s="126"/>
      <c r="D22" s="36">
        <v>74</v>
      </c>
      <c r="E22" s="37" t="s">
        <v>35</v>
      </c>
      <c r="F22" s="38"/>
      <c r="G22" s="127"/>
      <c r="H22" s="128"/>
      <c r="I22" s="128"/>
      <c r="J22" s="129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2</v>
      </c>
      <c r="T22" s="43">
        <f t="shared" si="0"/>
        <v>148</v>
      </c>
    </row>
    <row r="23" spans="1:23">
      <c r="A23" s="1">
        <v>7</v>
      </c>
      <c r="B23" s="125" t="s">
        <v>42</v>
      </c>
      <c r="C23" s="126"/>
      <c r="D23" s="36">
        <v>27</v>
      </c>
      <c r="E23" s="37" t="s">
        <v>35</v>
      </c>
      <c r="F23" s="38">
        <v>5.0000000000000001E-3</v>
      </c>
      <c r="G23" s="127"/>
      <c r="H23" s="128"/>
      <c r="I23" s="128"/>
      <c r="J23" s="129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0.8</v>
      </c>
      <c r="T23" s="43">
        <f t="shared" si="0"/>
        <v>21.6</v>
      </c>
    </row>
    <row r="24" spans="1:23">
      <c r="A24" s="1">
        <v>8</v>
      </c>
      <c r="B24" s="125" t="s">
        <v>43</v>
      </c>
      <c r="C24" s="126"/>
      <c r="D24" s="36">
        <v>110</v>
      </c>
      <c r="E24" s="37" t="s">
        <v>44</v>
      </c>
      <c r="F24" s="38">
        <v>0.02</v>
      </c>
      <c r="G24" s="127"/>
      <c r="H24" s="128"/>
      <c r="I24" s="128"/>
      <c r="J24" s="129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2</v>
      </c>
      <c r="T24" s="43">
        <f t="shared" si="0"/>
        <v>220</v>
      </c>
    </row>
    <row r="25" spans="1:23">
      <c r="A25" s="1">
        <v>9</v>
      </c>
      <c r="B25" s="125" t="s">
        <v>45</v>
      </c>
      <c r="C25" s="126"/>
      <c r="D25" s="36">
        <v>38</v>
      </c>
      <c r="E25" s="37" t="s">
        <v>35</v>
      </c>
      <c r="F25" s="38"/>
      <c r="G25" s="127">
        <v>0.05</v>
      </c>
      <c r="H25" s="128"/>
      <c r="I25" s="128"/>
      <c r="J25" s="129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5</v>
      </c>
      <c r="T25" s="43">
        <f t="shared" si="0"/>
        <v>190</v>
      </c>
      <c r="U25" s="45"/>
      <c r="V25" s="1" t="s">
        <v>57</v>
      </c>
    </row>
    <row r="26" spans="1:23" ht="15.75" customHeight="1">
      <c r="A26" s="1">
        <v>10</v>
      </c>
      <c r="B26" s="125" t="s">
        <v>46</v>
      </c>
      <c r="C26" s="126"/>
      <c r="D26" s="36">
        <v>595</v>
      </c>
      <c r="E26" s="37" t="s">
        <v>35</v>
      </c>
      <c r="F26" s="38"/>
      <c r="G26" s="127">
        <v>5.0000000000000001E-3</v>
      </c>
      <c r="H26" s="128"/>
      <c r="I26" s="128"/>
      <c r="J26" s="129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0.54</v>
      </c>
      <c r="T26" s="43">
        <f t="shared" si="0"/>
        <v>321.3</v>
      </c>
    </row>
    <row r="27" spans="1:23">
      <c r="A27" s="1">
        <v>11</v>
      </c>
      <c r="B27" s="125" t="s">
        <v>63</v>
      </c>
      <c r="C27" s="126"/>
      <c r="D27" s="36">
        <v>55</v>
      </c>
      <c r="E27" s="37" t="s">
        <v>35</v>
      </c>
      <c r="F27" s="38"/>
      <c r="G27" s="127"/>
      <c r="H27" s="128"/>
      <c r="I27" s="128"/>
      <c r="J27" s="129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330</v>
      </c>
    </row>
    <row r="28" spans="1:23">
      <c r="A28" s="1">
        <v>12</v>
      </c>
      <c r="B28" s="125" t="s">
        <v>28</v>
      </c>
      <c r="C28" s="126"/>
      <c r="D28" s="36">
        <v>41.67</v>
      </c>
      <c r="E28" s="37" t="s">
        <v>35</v>
      </c>
      <c r="F28" s="38"/>
      <c r="G28" s="127"/>
      <c r="H28" s="128"/>
      <c r="I28" s="128"/>
      <c r="J28" s="129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0" t="s">
        <v>64</v>
      </c>
      <c r="C29" s="51"/>
      <c r="D29" s="36">
        <v>85</v>
      </c>
      <c r="E29" s="57" t="s">
        <v>35</v>
      </c>
      <c r="F29" s="38"/>
      <c r="G29" s="52"/>
      <c r="H29" s="53"/>
      <c r="I29" s="53"/>
      <c r="J29" s="54"/>
      <c r="K29" s="39"/>
      <c r="L29" s="39"/>
      <c r="M29" s="39"/>
      <c r="N29" s="39">
        <v>0.14000000000000001</v>
      </c>
      <c r="O29" s="39"/>
      <c r="P29" s="39"/>
      <c r="Q29" s="40"/>
      <c r="R29" s="41" t="s">
        <v>65</v>
      </c>
      <c r="S29" s="42">
        <v>14</v>
      </c>
      <c r="T29" s="43">
        <f t="shared" si="0"/>
        <v>1190</v>
      </c>
    </row>
    <row r="30" spans="1:23">
      <c r="A30" s="1">
        <v>14</v>
      </c>
      <c r="B30" s="64" t="s">
        <v>70</v>
      </c>
      <c r="C30" s="65"/>
      <c r="D30" s="36">
        <v>24</v>
      </c>
      <c r="E30" s="66" t="s">
        <v>44</v>
      </c>
      <c r="F30" s="38"/>
      <c r="G30" s="61"/>
      <c r="H30" s="62"/>
      <c r="I30" s="62"/>
      <c r="J30" s="63"/>
      <c r="K30" s="39"/>
      <c r="L30" s="39"/>
      <c r="M30" s="39"/>
      <c r="N30" s="39"/>
      <c r="O30" s="39">
        <v>1</v>
      </c>
      <c r="P30" s="39"/>
      <c r="Q30" s="40"/>
      <c r="R30" s="41" t="s">
        <v>71</v>
      </c>
      <c r="S30" s="42">
        <v>95</v>
      </c>
      <c r="T30" s="43">
        <f t="shared" si="0"/>
        <v>2280</v>
      </c>
    </row>
    <row r="31" spans="1:23" ht="19.5" thickBot="1">
      <c r="A31" s="1">
        <v>15</v>
      </c>
      <c r="B31" s="125" t="s">
        <v>47</v>
      </c>
      <c r="C31" s="126"/>
      <c r="D31" s="36">
        <v>70</v>
      </c>
      <c r="E31" s="37" t="s">
        <v>39</v>
      </c>
      <c r="F31" s="38"/>
      <c r="G31" s="127"/>
      <c r="H31" s="128"/>
      <c r="I31" s="128"/>
      <c r="J31" s="129"/>
      <c r="K31" s="39"/>
      <c r="L31" s="39"/>
      <c r="M31" s="39">
        <v>1E-3</v>
      </c>
      <c r="N31" s="39"/>
      <c r="O31" s="39"/>
      <c r="P31" s="39"/>
      <c r="Q31" s="46"/>
      <c r="R31" s="41">
        <f t="shared" si="1"/>
        <v>1E-3</v>
      </c>
      <c r="S31" s="42">
        <v>1</v>
      </c>
      <c r="T31" s="43">
        <f t="shared" si="0"/>
        <v>70</v>
      </c>
    </row>
    <row r="32" spans="1:23" ht="18.75" customHeight="1" thickBot="1">
      <c r="B32" s="47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 t="s">
        <v>48</v>
      </c>
      <c r="R32" s="99">
        <f>SUM(T17:T31)</f>
        <v>8058.1200000000008</v>
      </c>
      <c r="S32" s="99"/>
      <c r="T32" s="100"/>
    </row>
    <row r="33" spans="2:18" ht="15" customHeight="1">
      <c r="B33" s="69" t="s">
        <v>49</v>
      </c>
      <c r="C33" s="69"/>
      <c r="D33" s="69" t="s">
        <v>50</v>
      </c>
      <c r="E33" s="69"/>
      <c r="F33" s="69"/>
      <c r="G33" s="69" t="s">
        <v>51</v>
      </c>
      <c r="H33" s="69"/>
      <c r="I33" s="69"/>
      <c r="J33" s="69"/>
      <c r="K33" s="69"/>
      <c r="N33" s="1" t="s">
        <v>52</v>
      </c>
      <c r="O33" s="69" t="s">
        <v>5</v>
      </c>
      <c r="P33" s="69"/>
      <c r="Q33" s="69" t="s">
        <v>67</v>
      </c>
      <c r="R33" s="69"/>
    </row>
    <row r="35" spans="2:18">
      <c r="B35" s="130" t="s">
        <v>53</v>
      </c>
      <c r="C35" s="130"/>
      <c r="D35" s="69" t="s">
        <v>50</v>
      </c>
      <c r="E35" s="69"/>
      <c r="F35" s="69"/>
      <c r="G35" s="69" t="s">
        <v>54</v>
      </c>
      <c r="H35" s="69"/>
      <c r="I35" s="69"/>
      <c r="J35" s="69"/>
      <c r="K35" s="69"/>
      <c r="N35" s="50" t="s">
        <v>55</v>
      </c>
      <c r="O35" s="69" t="s">
        <v>5</v>
      </c>
      <c r="P35" s="69"/>
      <c r="Q35" s="69" t="s">
        <v>56</v>
      </c>
      <c r="R35" s="69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5">
    <mergeCell ref="G31:J31"/>
    <mergeCell ref="B31:C31"/>
    <mergeCell ref="B35:C35"/>
    <mergeCell ref="D35:F35"/>
    <mergeCell ref="G35:K35"/>
    <mergeCell ref="O35:P35"/>
    <mergeCell ref="Q35:R35"/>
    <mergeCell ref="R32:T32"/>
    <mergeCell ref="B33:C33"/>
    <mergeCell ref="D33:F33"/>
    <mergeCell ref="G33:K33"/>
    <mergeCell ref="O33:P33"/>
    <mergeCell ref="Q33:R3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5:C15"/>
    <mergeCell ref="G15:J15"/>
    <mergeCell ref="B16:C16"/>
    <mergeCell ref="G16:J16"/>
    <mergeCell ref="B17:C17"/>
    <mergeCell ref="G17:J17"/>
    <mergeCell ref="R11:R14"/>
    <mergeCell ref="S11:S14"/>
    <mergeCell ref="T11:T14"/>
    <mergeCell ref="F12:Q12"/>
    <mergeCell ref="G13:J13"/>
    <mergeCell ref="G14:J14"/>
    <mergeCell ref="D10:M10"/>
    <mergeCell ref="N10:O10"/>
    <mergeCell ref="B11:C14"/>
    <mergeCell ref="D11:D14"/>
    <mergeCell ref="E11:E14"/>
    <mergeCell ref="F11:Q11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2023-10-18T08:05:13Z</cp:lastPrinted>
  <dcterms:created xsi:type="dcterms:W3CDTF">2022-11-23T09:16:26Z</dcterms:created>
  <dcterms:modified xsi:type="dcterms:W3CDTF">2023-10-25T06:44:45Z</dcterms:modified>
</cp:coreProperties>
</file>