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7" i="1"/>
  <c r="U30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8"/>
  <c r="U28"/>
  <c r="S29"/>
  <c r="U29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<sst xmlns="http://schemas.openxmlformats.org/spreadsheetml/2006/main" count="107" uniqueCount="84">
  <si>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</si>
  <si>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</si>
  <si>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</si>
  <si>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</si>
  <si>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</si>
  <si>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</si>
  <si>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</si>
  <si>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</si>
  <si>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</si>
  <si>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</si>
  <si>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</si>
  <si>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</si>
  <si>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</si>
  <si>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</si>
  <si>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</si>
  <si>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</si>
  <si>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</si>
  <si>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</si>
  <si>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</si>
  <si>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</si>
  <si>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</si>
  <si>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</si>
  <si>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</si>
  <si>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</si>
  <si>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</si>
  <si>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</si>
  <si>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</si>
  <si>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</si>
  <si>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</si>
  <si>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</si>
  <si>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</si>
  <si>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</si>
  <si>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</si>
  <si>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</si>
  <si>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</si>
  <si>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</si>
  <si>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</si>
  <si>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</si>
  <si>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</si>
  <si>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</si>
  <si>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</si>
  <si>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</si>
  <si>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</si>
  <si>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</si>
  <si>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</si>
  <si>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</si>
  <si>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</si>
  <si>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</si>
  <si>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</si>
  <si>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</si>
  <si>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</si>
  <si>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</si>
  <si>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</si>
  <si>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</si>
  <si>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</si>
  <si>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</si>
  <si>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</si>
  <si>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</si>
  <si>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</si>
  <si>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</si>
  <si>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</si>
  <si>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</si>
  <si>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</si>
  <si>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</si>
  <si>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</si>
  <si>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</si>
  <si>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</si>
  <si>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</si>
  <si>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</si>
  <si>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</si>
  <si>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</si>
  <si>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</si>
  <si>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</si>
  <si>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</si>
  <si>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</si>
  <si>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</si>
  <si>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</si>
  <si>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</si>
  <si>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</si>
  <si>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30\5</t>
  </si>
  <si>
    <t>Кудаева Л.Л.</t>
  </si>
  <si>
    <t>№20</t>
  </si>
  <si>
    <t>27.10.2023г</t>
  </si>
  <si>
    <t>0,057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</si>
</sst>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W36" sqref="W3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64</v>
      </c>
      <c r="G1" s="147" t="s">
        <v>63</v>
      </c>
      <c r="H1" s="147"/>
      <c r="I1" s="147"/>
      <c r="J1" s="147"/>
      <c r="K1" s="147"/>
      <c r="L1" s="147"/>
      <c r="M1" s="147"/>
      <c r="N1" s="71" t="s">
        <v>81</v>
      </c>
    </row>
    <row r="2" spans="2:21">
      <c r="B2" s="1" t="s">
        <v>76</v>
      </c>
      <c r="C2" s="80" t="s">
        <v>62</v>
      </c>
      <c r="D2" s="80"/>
      <c r="E2" s="148" t="s">
        <v>70</v>
      </c>
      <c r="F2" s="148"/>
      <c r="G2" s="147" t="s">
        <v>61</v>
      </c>
      <c r="H2" s="147"/>
      <c r="I2" s="147"/>
      <c r="J2" s="147"/>
      <c r="K2" s="80" t="s">
        <v>60</v>
      </c>
      <c r="L2" s="80"/>
      <c r="M2" s="80"/>
      <c r="O2" s="80" t="s">
        <v>59</v>
      </c>
      <c r="P2" s="80"/>
      <c r="Q2" s="80" t="s">
        <v>1</v>
      </c>
      <c r="R2" s="80"/>
      <c r="S2" s="140" t="s">
        <v>58</v>
      </c>
      <c r="T2" s="140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82</v>
      </c>
      <c r="G4" s="54"/>
      <c r="H4" s="57"/>
      <c r="I4" s="54"/>
      <c r="J4" s="57"/>
      <c r="K4" s="70" t="s">
        <v>77</v>
      </c>
      <c r="L4" s="1" t="s">
        <v>78</v>
      </c>
      <c r="R4" s="80" t="s">
        <v>57</v>
      </c>
      <c r="S4" s="80"/>
    </row>
    <row r="5" spans="2:21" ht="15" customHeight="1">
      <c r="B5" s="149" t="s">
        <v>56</v>
      </c>
      <c r="C5" s="100"/>
      <c r="D5" s="127" t="s">
        <v>55</v>
      </c>
      <c r="E5" s="128"/>
      <c r="F5" s="127" t="s">
        <v>54</v>
      </c>
      <c r="G5" s="141"/>
      <c r="H5" s="141"/>
      <c r="I5" s="141"/>
      <c r="J5" s="141"/>
      <c r="K5" s="127" t="s">
        <v>53</v>
      </c>
      <c r="L5" s="128"/>
      <c r="M5" s="141" t="s">
        <v>52</v>
      </c>
      <c r="N5" s="128"/>
      <c r="O5" s="127" t="s">
        <v>51</v>
      </c>
      <c r="P5" s="128"/>
      <c r="R5" s="146" t="s">
        <v>50</v>
      </c>
      <c r="S5" s="146"/>
    </row>
    <row r="6" spans="2:21">
      <c r="B6" s="150"/>
      <c r="C6" s="151"/>
      <c r="D6" s="129"/>
      <c r="E6" s="130"/>
      <c r="F6" s="129"/>
      <c r="G6" s="142"/>
      <c r="H6" s="142"/>
      <c r="I6" s="142"/>
      <c r="J6" s="142"/>
      <c r="K6" s="129"/>
      <c r="L6" s="130"/>
      <c r="M6" s="142"/>
      <c r="N6" s="130"/>
      <c r="O6" s="129"/>
      <c r="P6" s="130"/>
      <c r="R6" s="146">
        <v>504202</v>
      </c>
      <c r="S6" s="146"/>
    </row>
    <row r="7" spans="2:21" ht="19.5" customHeight="1" thickBot="1">
      <c r="B7" s="152"/>
      <c r="C7" s="105"/>
      <c r="D7" s="129"/>
      <c r="E7" s="130"/>
      <c r="F7" s="129"/>
      <c r="G7" s="142"/>
      <c r="H7" s="142"/>
      <c r="I7" s="142"/>
      <c r="J7" s="142"/>
      <c r="K7" s="129"/>
      <c r="L7" s="130"/>
      <c r="M7" s="142"/>
      <c r="N7" s="130"/>
      <c r="O7" s="129"/>
      <c r="P7" s="130"/>
    </row>
    <row r="8" spans="2:21" ht="63" customHeight="1" thickBot="1">
      <c r="B8" s="56" t="s">
        <v>49</v>
      </c>
      <c r="C8" s="55" t="s">
        <v>48</v>
      </c>
      <c r="D8" s="131"/>
      <c r="E8" s="132"/>
      <c r="F8" s="131"/>
      <c r="G8" s="143"/>
      <c r="H8" s="143"/>
      <c r="I8" s="143"/>
      <c r="J8" s="143"/>
      <c r="K8" s="131"/>
      <c r="L8" s="132"/>
      <c r="M8" s="143"/>
      <c r="N8" s="132"/>
      <c r="O8" s="131"/>
      <c r="P8" s="132"/>
    </row>
    <row r="9" spans="2:21" ht="24" customHeight="1" thickBot="1">
      <c r="B9" s="133"/>
      <c r="C9" s="134"/>
      <c r="D9" s="135">
        <v>55</v>
      </c>
      <c r="E9" s="136"/>
      <c r="F9" s="137">
        <v>116</v>
      </c>
      <c r="G9" s="138"/>
      <c r="H9" s="138"/>
      <c r="I9" s="138"/>
      <c r="J9" s="138"/>
      <c r="K9" s="139">
        <f>SUM(F9)*D9</f>
        <v>6380</v>
      </c>
      <c r="L9" s="92"/>
      <c r="M9" s="91">
        <f>SUM(S39)/O9</f>
        <v>54.528686567164179</v>
      </c>
      <c r="N9" s="92"/>
      <c r="O9" s="144">
        <v>67</v>
      </c>
      <c r="P9" s="145"/>
    </row>
    <row r="10" spans="2:21" ht="24.75" customHeight="1" thickBot="1">
      <c r="B10" s="54"/>
      <c r="C10" s="54"/>
      <c r="D10" s="118" t="s">
        <v>47</v>
      </c>
      <c r="E10" s="119"/>
      <c r="F10" s="119"/>
      <c r="G10" s="119"/>
      <c r="H10" s="119"/>
      <c r="I10" s="119"/>
      <c r="J10" s="119"/>
      <c r="K10" s="119"/>
      <c r="L10" s="119"/>
      <c r="M10" s="120"/>
      <c r="N10" s="91">
        <f>M9*O9</f>
        <v>3653.422</v>
      </c>
      <c r="O10" s="91"/>
      <c r="P10" s="92"/>
    </row>
    <row r="11" spans="2:21" ht="19.5" thickBot="1"/>
    <row r="12" spans="2:21" ht="21" customHeight="1" thickBot="1">
      <c r="B12" s="127" t="s">
        <v>46</v>
      </c>
      <c r="C12" s="128"/>
      <c r="D12" s="128" t="s">
        <v>45</v>
      </c>
      <c r="E12" s="124" t="s">
        <v>44</v>
      </c>
      <c r="F12" s="118" t="s">
        <v>43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121" t="s">
        <v>42</v>
      </c>
      <c r="T12" s="124" t="s">
        <v>41</v>
      </c>
      <c r="U12" s="113" t="s">
        <v>40</v>
      </c>
    </row>
    <row r="13" spans="2:21" ht="17.25" customHeight="1" thickBot="1">
      <c r="B13" s="129"/>
      <c r="C13" s="130"/>
      <c r="D13" s="130"/>
      <c r="E13" s="125"/>
      <c r="F13" s="118" t="s">
        <v>39</v>
      </c>
      <c r="G13" s="119"/>
      <c r="H13" s="119"/>
      <c r="I13" s="119"/>
      <c r="J13" s="119"/>
      <c r="K13" s="119"/>
      <c r="L13" s="118" t="s">
        <v>38</v>
      </c>
      <c r="M13" s="119"/>
      <c r="N13" s="119"/>
      <c r="O13" s="120"/>
      <c r="P13" s="119" t="s">
        <v>37</v>
      </c>
      <c r="Q13" s="119"/>
      <c r="R13" s="120"/>
      <c r="S13" s="122"/>
      <c r="T13" s="125"/>
      <c r="U13" s="114"/>
    </row>
    <row r="14" spans="2:21" ht="132" thickBot="1">
      <c r="B14" s="129"/>
      <c r="C14" s="130"/>
      <c r="D14" s="130"/>
      <c r="E14" s="125"/>
      <c r="F14" s="50" t="s">
        <v>36</v>
      </c>
      <c r="G14" s="116" t="s">
        <v>35</v>
      </c>
      <c r="H14" s="116"/>
      <c r="I14" s="116"/>
      <c r="J14" s="116"/>
      <c r="K14" s="52" t="s">
        <v>65</v>
      </c>
      <c r="L14" s="62" t="s">
        <v>71</v>
      </c>
      <c r="M14" s="60" t="s">
        <v>74</v>
      </c>
      <c r="N14" s="53" t="s">
        <v>67</v>
      </c>
      <c r="O14" s="51" t="s">
        <v>23</v>
      </c>
      <c r="P14" s="50" t="s">
        <v>34</v>
      </c>
      <c r="Q14" s="49" t="s">
        <v>33</v>
      </c>
      <c r="R14" s="49" t="s">
        <v>13</v>
      </c>
      <c r="S14" s="122"/>
      <c r="T14" s="125"/>
      <c r="U14" s="114"/>
    </row>
    <row r="15" spans="2:21" ht="15.75" customHeight="1" thickBot="1">
      <c r="B15" s="131"/>
      <c r="C15" s="132"/>
      <c r="D15" s="132"/>
      <c r="E15" s="126"/>
      <c r="F15" s="48"/>
      <c r="G15" s="117"/>
      <c r="H15" s="117"/>
      <c r="I15" s="117"/>
      <c r="J15" s="117"/>
      <c r="K15" s="47"/>
      <c r="L15" s="47"/>
      <c r="M15" s="47"/>
      <c r="N15" s="47"/>
      <c r="O15" s="47"/>
      <c r="P15" s="47"/>
      <c r="Q15" s="47"/>
      <c r="R15" s="46"/>
      <c r="S15" s="123"/>
      <c r="T15" s="126"/>
      <c r="U15" s="115"/>
    </row>
    <row r="16" spans="2:21">
      <c r="B16" s="98" t="s">
        <v>32</v>
      </c>
      <c r="C16" s="99"/>
      <c r="D16" s="45"/>
      <c r="E16" s="40"/>
      <c r="F16" s="44">
        <f>SUM(O9)</f>
        <v>67</v>
      </c>
      <c r="G16" s="100">
        <f>SUM(O9)</f>
        <v>67</v>
      </c>
      <c r="H16" s="101"/>
      <c r="I16" s="101"/>
      <c r="J16" s="102"/>
      <c r="K16" s="43">
        <f>SUM(O9)</f>
        <v>67</v>
      </c>
      <c r="L16" s="43">
        <f>SUM(O9)</f>
        <v>67</v>
      </c>
      <c r="M16" s="43">
        <f>SUM(O9)</f>
        <v>67</v>
      </c>
      <c r="N16" s="43">
        <f>SUM(O9)</f>
        <v>67</v>
      </c>
      <c r="O16" s="43">
        <f>SUM(O9)</f>
        <v>67</v>
      </c>
      <c r="P16" s="43">
        <f>SUM(O9)</f>
        <v>67</v>
      </c>
      <c r="Q16" s="43">
        <f>SUM(O9)</f>
        <v>67</v>
      </c>
      <c r="R16" s="42">
        <v>67</v>
      </c>
      <c r="S16" s="41"/>
      <c r="T16" s="40"/>
      <c r="U16" s="39"/>
    </row>
    <row r="17" spans="1:21" ht="19.5" thickBot="1">
      <c r="B17" s="103" t="s">
        <v>31</v>
      </c>
      <c r="C17" s="104"/>
      <c r="D17" s="38"/>
      <c r="E17" s="12" t="s">
        <v>30</v>
      </c>
      <c r="F17" s="37">
        <v>200</v>
      </c>
      <c r="G17" s="105">
        <v>200</v>
      </c>
      <c r="H17" s="106"/>
      <c r="I17" s="106"/>
      <c r="J17" s="107"/>
      <c r="K17" s="36" t="s">
        <v>79</v>
      </c>
      <c r="L17" s="36">
        <v>200</v>
      </c>
      <c r="M17" s="36" t="s">
        <v>29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8" t="s">
        <v>28</v>
      </c>
      <c r="C18" s="109"/>
      <c r="D18" s="32">
        <v>24</v>
      </c>
      <c r="E18" s="31" t="s">
        <v>10</v>
      </c>
      <c r="F18" s="30"/>
      <c r="G18" s="110"/>
      <c r="H18" s="111"/>
      <c r="I18" s="111"/>
      <c r="J18" s="112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9" si="0">SUM(F18:R18)</f>
        <v>0.06</v>
      </c>
      <c r="T18" s="26">
        <v>4</v>
      </c>
      <c r="U18" s="25">
        <f t="shared" ref="U18:U38" si="1">SUM(T18)*D18</f>
        <v>96</v>
      </c>
    </row>
    <row r="19" spans="1:21">
      <c r="A19" s="1">
        <v>2</v>
      </c>
      <c r="B19" s="93" t="s">
        <v>27</v>
      </c>
      <c r="C19" s="94"/>
      <c r="D19" s="21">
        <v>40</v>
      </c>
      <c r="E19" s="17" t="s">
        <v>10</v>
      </c>
      <c r="F19" s="20"/>
      <c r="G19" s="95"/>
      <c r="H19" s="96"/>
      <c r="I19" s="96"/>
      <c r="J19" s="97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8</v>
      </c>
    </row>
    <row r="20" spans="1:21">
      <c r="A20" s="1">
        <v>3</v>
      </c>
      <c r="B20" s="93" t="s">
        <v>72</v>
      </c>
      <c r="C20" s="94"/>
      <c r="D20" s="21">
        <v>24</v>
      </c>
      <c r="E20" s="17" t="s">
        <v>10</v>
      </c>
      <c r="F20" s="20"/>
      <c r="G20" s="95"/>
      <c r="H20" s="96"/>
      <c r="I20" s="96"/>
      <c r="J20" s="97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</v>
      </c>
      <c r="U20" s="6">
        <f t="shared" si="1"/>
        <v>48</v>
      </c>
    </row>
    <row r="21" spans="1:21">
      <c r="A21" s="1">
        <v>4</v>
      </c>
      <c r="B21" s="93" t="s">
        <v>26</v>
      </c>
      <c r="C21" s="94"/>
      <c r="D21" s="21">
        <v>18</v>
      </c>
      <c r="E21" s="17" t="s">
        <v>10</v>
      </c>
      <c r="F21" s="20"/>
      <c r="G21" s="95"/>
      <c r="H21" s="96"/>
      <c r="I21" s="96"/>
      <c r="J21" s="97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</v>
      </c>
      <c r="U21" s="6">
        <f t="shared" si="1"/>
        <v>12.6</v>
      </c>
    </row>
    <row r="22" spans="1:21">
      <c r="A22" s="1">
        <v>5</v>
      </c>
      <c r="B22" s="93" t="s">
        <v>75</v>
      </c>
      <c r="C22" s="94"/>
      <c r="D22" s="21">
        <v>29</v>
      </c>
      <c r="E22" s="61" t="s">
        <v>10</v>
      </c>
      <c r="F22" s="20"/>
      <c r="G22" s="95"/>
      <c r="H22" s="96"/>
      <c r="I22" s="96"/>
      <c r="J22" s="97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1.5</v>
      </c>
      <c r="U22" s="6">
        <f t="shared" si="1"/>
        <v>43.5</v>
      </c>
    </row>
    <row r="23" spans="1:21">
      <c r="A23" s="1">
        <v>6</v>
      </c>
      <c r="B23" s="93" t="s">
        <v>25</v>
      </c>
      <c r="C23" s="94"/>
      <c r="D23" s="21">
        <v>110</v>
      </c>
      <c r="E23" s="17" t="s">
        <v>16</v>
      </c>
      <c r="F23" s="20"/>
      <c r="G23" s="95"/>
      <c r="H23" s="96"/>
      <c r="I23" s="96"/>
      <c r="J23" s="97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55</v>
      </c>
    </row>
    <row r="24" spans="1:21">
      <c r="A24" s="1">
        <v>7</v>
      </c>
      <c r="B24" s="93" t="s">
        <v>24</v>
      </c>
      <c r="C24" s="94"/>
      <c r="D24" s="21">
        <v>198</v>
      </c>
      <c r="E24" s="17" t="s">
        <v>10</v>
      </c>
      <c r="F24" s="20"/>
      <c r="G24" s="95"/>
      <c r="H24" s="96"/>
      <c r="I24" s="96"/>
      <c r="J24" s="97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0.85</v>
      </c>
      <c r="U24" s="6">
        <f t="shared" si="1"/>
        <v>168.29999999999998</v>
      </c>
    </row>
    <row r="25" spans="1:21">
      <c r="A25" s="1">
        <v>8</v>
      </c>
      <c r="B25" s="93" t="s">
        <v>23</v>
      </c>
      <c r="C25" s="94"/>
      <c r="D25" s="21">
        <v>41.67</v>
      </c>
      <c r="E25" s="17" t="s">
        <v>10</v>
      </c>
      <c r="F25" s="20"/>
      <c r="G25" s="95"/>
      <c r="H25" s="96"/>
      <c r="I25" s="96"/>
      <c r="J25" s="97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6.6</v>
      </c>
      <c r="U25" s="6">
        <f t="shared" si="1"/>
        <v>275.02199999999999</v>
      </c>
    </row>
    <row r="26" spans="1:21" ht="15.75" customHeight="1">
      <c r="A26" s="1">
        <v>9</v>
      </c>
      <c r="B26" s="93" t="s">
        <v>22</v>
      </c>
      <c r="C26" s="94"/>
      <c r="D26" s="21">
        <v>10</v>
      </c>
      <c r="E26" s="17" t="s">
        <v>21</v>
      </c>
      <c r="F26" s="20"/>
      <c r="G26" s="95"/>
      <c r="H26" s="96"/>
      <c r="I26" s="96"/>
      <c r="J26" s="97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12</v>
      </c>
      <c r="U26" s="6">
        <f t="shared" si="1"/>
        <v>120</v>
      </c>
    </row>
    <row r="27" spans="1:21" ht="15.75" customHeight="1">
      <c r="A27" s="1">
        <v>10</v>
      </c>
      <c r="B27" s="73" t="s">
        <v>20</v>
      </c>
      <c r="C27" s="74"/>
      <c r="D27" s="32">
        <v>510</v>
      </c>
      <c r="E27" s="72" t="s">
        <v>10</v>
      </c>
      <c r="F27" s="20"/>
      <c r="G27" s="75"/>
      <c r="H27" s="76"/>
      <c r="I27" s="76"/>
      <c r="J27" s="77"/>
      <c r="K27" s="15"/>
      <c r="L27" s="15"/>
      <c r="M27" s="15">
        <v>5.7000000000000002E-2</v>
      </c>
      <c r="N27" s="15"/>
      <c r="O27" s="15"/>
      <c r="P27" s="15"/>
      <c r="Q27" s="15"/>
      <c r="R27" s="78"/>
      <c r="S27" s="8" t="s">
        <v>83</v>
      </c>
      <c r="T27" s="7">
        <v>1.4</v>
      </c>
      <c r="U27" s="6">
        <f t="shared" si="1"/>
        <v>714</v>
      </c>
    </row>
    <row r="28" spans="1:21">
      <c r="A28" s="1">
        <v>11</v>
      </c>
      <c r="B28" s="93" t="s">
        <v>20</v>
      </c>
      <c r="C28" s="94"/>
      <c r="D28" s="23">
        <v>500</v>
      </c>
      <c r="E28" s="17" t="s">
        <v>10</v>
      </c>
      <c r="F28" s="22"/>
      <c r="G28" s="95"/>
      <c r="H28" s="96"/>
      <c r="I28" s="96"/>
      <c r="J28" s="97"/>
      <c r="K28" s="15"/>
      <c r="L28" s="15"/>
      <c r="M28" s="15">
        <v>5.7000000000000002E-2</v>
      </c>
      <c r="N28" s="15"/>
      <c r="O28" s="15"/>
      <c r="P28" s="15"/>
      <c r="Q28" s="15"/>
      <c r="R28" s="19"/>
      <c r="S28" s="8">
        <f t="shared" si="0"/>
        <v>5.7000000000000002E-2</v>
      </c>
      <c r="T28" s="7">
        <v>2</v>
      </c>
      <c r="U28" s="6">
        <f t="shared" si="1"/>
        <v>1000</v>
      </c>
    </row>
    <row r="29" spans="1:21">
      <c r="A29" s="1">
        <v>12</v>
      </c>
      <c r="B29" s="93" t="s">
        <v>19</v>
      </c>
      <c r="C29" s="94"/>
      <c r="D29" s="21">
        <v>27</v>
      </c>
      <c r="E29" s="17" t="s">
        <v>10</v>
      </c>
      <c r="F29" s="20"/>
      <c r="G29" s="95"/>
      <c r="H29" s="96"/>
      <c r="I29" s="96"/>
      <c r="J29" s="97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2.8</v>
      </c>
      <c r="U29" s="6">
        <f t="shared" si="1"/>
        <v>75.599999999999994</v>
      </c>
    </row>
    <row r="30" spans="1:21">
      <c r="A30" s="1">
        <v>13</v>
      </c>
      <c r="B30" s="64" t="s">
        <v>73</v>
      </c>
      <c r="C30" s="65"/>
      <c r="D30" s="21">
        <v>65</v>
      </c>
      <c r="E30" s="63" t="s">
        <v>10</v>
      </c>
      <c r="F30" s="20"/>
      <c r="G30" s="66"/>
      <c r="H30" s="67"/>
      <c r="I30" s="67"/>
      <c r="J30" s="68"/>
      <c r="K30" s="15"/>
      <c r="L30" s="15"/>
      <c r="M30" s="15">
        <v>2.5000000000000001E-2</v>
      </c>
      <c r="N30" s="15"/>
      <c r="O30" s="15"/>
      <c r="P30" s="15"/>
      <c r="Q30" s="15"/>
      <c r="R30" s="69"/>
      <c r="S30" s="8" t="s">
        <v>69</v>
      </c>
      <c r="T30" s="7">
        <v>2</v>
      </c>
      <c r="U30" s="6">
        <f t="shared" si="1"/>
        <v>130</v>
      </c>
    </row>
    <row r="31" spans="1:21">
      <c r="A31" s="1">
        <v>14</v>
      </c>
      <c r="B31" s="93" t="s">
        <v>68</v>
      </c>
      <c r="C31" s="94"/>
      <c r="D31" s="21">
        <v>125</v>
      </c>
      <c r="E31" s="17" t="s">
        <v>10</v>
      </c>
      <c r="F31" s="20"/>
      <c r="G31" s="95"/>
      <c r="H31" s="96"/>
      <c r="I31" s="96"/>
      <c r="J31" s="97"/>
      <c r="K31" s="15"/>
      <c r="L31" s="15"/>
      <c r="M31" s="15"/>
      <c r="N31" s="15">
        <v>6.0000000000000001E-3</v>
      </c>
      <c r="O31" s="15"/>
      <c r="P31" s="15"/>
      <c r="Q31" s="15"/>
      <c r="R31" s="19"/>
      <c r="S31" s="8">
        <f t="shared" ref="S31:S38" si="2">SUM(F31:R31)</f>
        <v>6.0000000000000001E-3</v>
      </c>
      <c r="T31" s="7">
        <v>0.4</v>
      </c>
      <c r="U31" s="6">
        <f t="shared" si="1"/>
        <v>50</v>
      </c>
    </row>
    <row r="32" spans="1:21">
      <c r="A32" s="1">
        <v>15</v>
      </c>
      <c r="B32" s="93" t="s">
        <v>18</v>
      </c>
      <c r="C32" s="94"/>
      <c r="D32" s="21">
        <v>74</v>
      </c>
      <c r="E32" s="17" t="s">
        <v>10</v>
      </c>
      <c r="F32" s="20">
        <v>3.0000000000000001E-3</v>
      </c>
      <c r="G32" s="95">
        <v>1.2999999999999999E-2</v>
      </c>
      <c r="H32" s="96"/>
      <c r="I32" s="96"/>
      <c r="J32" s="97"/>
      <c r="K32" s="15"/>
      <c r="L32" s="15"/>
      <c r="M32" s="15"/>
      <c r="N32" s="15">
        <v>0.01</v>
      </c>
      <c r="O32" s="15"/>
      <c r="P32" s="15">
        <v>3.0000000000000001E-3</v>
      </c>
      <c r="Q32" s="15">
        <v>0.01</v>
      </c>
      <c r="R32" s="19"/>
      <c r="S32" s="8">
        <f t="shared" si="2"/>
        <v>3.9E-2</v>
      </c>
      <c r="T32" s="7">
        <v>3</v>
      </c>
      <c r="U32" s="6">
        <f t="shared" si="1"/>
        <v>222</v>
      </c>
    </row>
    <row r="33" spans="1:21">
      <c r="A33" s="1">
        <v>16</v>
      </c>
      <c r="B33" s="93" t="s">
        <v>17</v>
      </c>
      <c r="C33" s="94"/>
      <c r="D33" s="21">
        <v>65</v>
      </c>
      <c r="E33" s="17" t="s">
        <v>16</v>
      </c>
      <c r="F33" s="20">
        <v>0.06</v>
      </c>
      <c r="G33" s="95"/>
      <c r="H33" s="96"/>
      <c r="I33" s="96"/>
      <c r="J33" s="97"/>
      <c r="K33" s="15"/>
      <c r="L33" s="15"/>
      <c r="M33" s="15"/>
      <c r="N33" s="15"/>
      <c r="O33" s="15"/>
      <c r="P33" s="15">
        <v>0.01</v>
      </c>
      <c r="Q33" s="15"/>
      <c r="R33" s="19"/>
      <c r="S33" s="8">
        <f t="shared" si="2"/>
        <v>6.9999999999999993E-2</v>
      </c>
      <c r="T33" s="7">
        <v>4</v>
      </c>
      <c r="U33" s="6">
        <f t="shared" si="1"/>
        <v>260</v>
      </c>
    </row>
    <row r="34" spans="1:21">
      <c r="A34" s="1">
        <v>17</v>
      </c>
      <c r="B34" s="81" t="s">
        <v>15</v>
      </c>
      <c r="C34" s="82"/>
      <c r="D34" s="18">
        <v>70</v>
      </c>
      <c r="E34" s="17" t="s">
        <v>14</v>
      </c>
      <c r="F34" s="16"/>
      <c r="G34" s="83">
        <v>2.0000000000000001E-4</v>
      </c>
      <c r="H34" s="84"/>
      <c r="I34" s="84"/>
      <c r="J34" s="85"/>
      <c r="K34" s="15"/>
      <c r="L34" s="15"/>
      <c r="M34" s="15"/>
      <c r="N34" s="15"/>
      <c r="O34" s="15"/>
      <c r="P34" s="15"/>
      <c r="Q34" s="15">
        <v>2.0000000000000001E-4</v>
      </c>
      <c r="R34" s="19"/>
      <c r="S34" s="8">
        <f t="shared" si="2"/>
        <v>4.0000000000000002E-4</v>
      </c>
      <c r="T34" s="7">
        <v>1</v>
      </c>
      <c r="U34" s="6">
        <f t="shared" si="1"/>
        <v>70</v>
      </c>
    </row>
    <row r="35" spans="1:21">
      <c r="A35" s="1">
        <v>18</v>
      </c>
      <c r="B35" s="81" t="s">
        <v>13</v>
      </c>
      <c r="C35" s="82"/>
      <c r="D35" s="18">
        <v>17</v>
      </c>
      <c r="E35" s="17" t="s">
        <v>10</v>
      </c>
      <c r="F35" s="16"/>
      <c r="G35" s="83"/>
      <c r="H35" s="84"/>
      <c r="I35" s="84"/>
      <c r="J35" s="85"/>
      <c r="K35" s="15"/>
      <c r="L35" s="15"/>
      <c r="M35" s="15"/>
      <c r="N35" s="15"/>
      <c r="O35" s="15"/>
      <c r="P35" s="15"/>
      <c r="Q35" s="15"/>
      <c r="R35" s="19">
        <v>5.0000000000000001E-3</v>
      </c>
      <c r="S35" s="8">
        <f t="shared" si="2"/>
        <v>5.0000000000000001E-3</v>
      </c>
      <c r="T35" s="7">
        <v>0.2</v>
      </c>
      <c r="U35" s="6">
        <f t="shared" si="1"/>
        <v>3.4000000000000004</v>
      </c>
    </row>
    <row r="36" spans="1:21">
      <c r="A36" s="1">
        <v>19</v>
      </c>
      <c r="B36" s="81" t="s">
        <v>12</v>
      </c>
      <c r="C36" s="82"/>
      <c r="D36" s="18">
        <v>37</v>
      </c>
      <c r="E36" s="17" t="s">
        <v>10</v>
      </c>
      <c r="F36" s="16">
        <v>2.5000000000000001E-2</v>
      </c>
      <c r="G36" s="83"/>
      <c r="H36" s="84"/>
      <c r="I36" s="84"/>
      <c r="J36" s="85"/>
      <c r="K36" s="15"/>
      <c r="L36" s="15"/>
      <c r="M36" s="15"/>
      <c r="N36" s="15"/>
      <c r="O36" s="15"/>
      <c r="P36" s="15"/>
      <c r="Q36" s="15"/>
      <c r="R36" s="14"/>
      <c r="S36" s="8">
        <f t="shared" si="2"/>
        <v>2.5000000000000001E-2</v>
      </c>
      <c r="T36" s="7">
        <v>2</v>
      </c>
      <c r="U36" s="6">
        <f t="shared" si="1"/>
        <v>74</v>
      </c>
    </row>
    <row r="37" spans="1:21">
      <c r="A37" s="1">
        <v>20</v>
      </c>
      <c r="B37" s="81" t="s">
        <v>11</v>
      </c>
      <c r="C37" s="82"/>
      <c r="D37" s="18">
        <v>170</v>
      </c>
      <c r="E37" s="17" t="s">
        <v>10</v>
      </c>
      <c r="F37" s="16"/>
      <c r="G37" s="83">
        <v>3.0000000000000001E-3</v>
      </c>
      <c r="H37" s="84"/>
      <c r="I37" s="84"/>
      <c r="J37" s="85"/>
      <c r="K37" s="15"/>
      <c r="L37" s="15"/>
      <c r="M37" s="15"/>
      <c r="N37" s="15"/>
      <c r="O37" s="15"/>
      <c r="P37" s="15"/>
      <c r="Q37" s="15"/>
      <c r="R37" s="14"/>
      <c r="S37" s="8">
        <f t="shared" si="2"/>
        <v>3.0000000000000001E-3</v>
      </c>
      <c r="T37" s="7">
        <v>0</v>
      </c>
      <c r="U37" s="6">
        <f t="shared" si="1"/>
        <v>0</v>
      </c>
    </row>
    <row r="38" spans="1:21" ht="19.5" thickBot="1">
      <c r="A38" s="1">
        <v>21</v>
      </c>
      <c r="B38" s="86" t="s">
        <v>66</v>
      </c>
      <c r="C38" s="87"/>
      <c r="D38" s="13">
        <v>570</v>
      </c>
      <c r="E38" s="12" t="s">
        <v>10</v>
      </c>
      <c r="F38" s="11"/>
      <c r="G38" s="88"/>
      <c r="H38" s="89"/>
      <c r="I38" s="89"/>
      <c r="J38" s="90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2"/>
        <v>5.0000000000000001E-3</v>
      </c>
      <c r="T38" s="7">
        <v>0.4</v>
      </c>
      <c r="U38" s="6">
        <f t="shared" si="1"/>
        <v>228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9</v>
      </c>
      <c r="S39" s="91">
        <f>SUM(U18:U38)</f>
        <v>3653.422</v>
      </c>
      <c r="T39" s="91"/>
      <c r="U39" s="92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80" t="s">
        <v>8</v>
      </c>
      <c r="C41" s="80"/>
      <c r="D41" s="80" t="s">
        <v>4</v>
      </c>
      <c r="E41" s="80"/>
      <c r="F41" s="80"/>
      <c r="G41" s="80" t="s">
        <v>7</v>
      </c>
      <c r="H41" s="80"/>
      <c r="I41" s="80"/>
      <c r="J41" s="80"/>
      <c r="K41" s="80"/>
      <c r="O41" s="1" t="s">
        <v>6</v>
      </c>
      <c r="P41" s="80" t="s">
        <v>1</v>
      </c>
      <c r="Q41" s="80"/>
      <c r="R41" s="80" t="s">
        <v>80</v>
      </c>
      <c r="S41" s="80"/>
    </row>
    <row r="43" spans="1:21">
      <c r="B43" s="79" t="s">
        <v>5</v>
      </c>
      <c r="C43" s="79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O43" s="2" t="s">
        <v>2</v>
      </c>
      <c r="P43" s="80" t="s">
        <v>1</v>
      </c>
      <c r="Q43" s="80"/>
      <c r="R43" s="80" t="s">
        <v>0</v>
      </c>
      <c r="S43" s="80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G36:J3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R41:S41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2023-10-27T06:27:57Z</cp:lastPrinted>
  <dcterms:created xsi:type="dcterms:W3CDTF">2022-11-18T07:33:50Z</dcterms:created>
  <dcterms:modified xsi:type="dcterms:W3CDTF">2023-10-27T06:28:27Z</dcterms:modified>
</cp:coreProperties>
</file>