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1" i="1"/>
  <c r="U33"/>
  <c r="U32"/>
  <c r="U30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4" l="1"/>
  <c r="M9" s="1"/>
  <c r="N10" s="1"/>
</calcChain>
</file>

<file path=xl/sharedStrings.xml><?xml version="1.0" encoding="utf-8"?>
<sst xmlns="http://schemas.openxmlformats.org/spreadsheetml/2006/main" count="95" uniqueCount="78">
  <si>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</si>
  <si>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</si>
  <si>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</si>
  <si>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</si>
  <si>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</si>
  <si>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</si>
  <si>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</si>
  <si>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</si>
  <si>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</si>
  <si>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</si>
  <si>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</si>
  <si>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</si>
  <si>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</si>
  <si>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</si>
  <si>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</si>
  <si>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</si>
  <si>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</si>
  <si>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</si>
  <si>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</si>
  <si>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</si>
  <si>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</si>
  <si>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</si>
  <si>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</si>
  <si>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</si>
  <si>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</si>
  <si>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</si>
  <si>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</si>
  <si>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</si>
  <si>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</si>
  <si>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</si>
  <si>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</si>
  <si>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</si>
  <si>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</si>
  <si>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</si>
  <si>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</si>
  <si>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</si>
  <si>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</si>
  <si>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</si>
  <si>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</si>
  <si>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</si>
  <si>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</si>
  <si>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</si>
  <si>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</si>
  <si>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</si>
  <si>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</si>
  <si>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</si>
  <si>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</si>
  <si>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</si>
  <si>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</si>
  <si>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</si>
  <si>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</si>
  <si>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</si>
  <si>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</si>
  <si>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</si>
  <si>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</si>
  <si>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</si>
  <si>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</si>
  <si>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</si>
  <si>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</si>
  <si>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</si>
  <si>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</si>
  <si>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</si>
  <si>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Огурцы свежие</t>
  </si>
  <si>
    <t>Хлеб пшеничный</t>
  </si>
  <si>
    <t>Какао на молоке</t>
  </si>
  <si>
    <t>Яблоко</t>
  </si>
  <si>
    <t>0,130</t>
  </si>
  <si>
    <t>Огурцы</t>
  </si>
  <si>
    <t>свежие</t>
  </si>
  <si>
    <t>Кудаева Л.Л.</t>
  </si>
  <si>
    <t>0,05</t>
  </si>
  <si>
    <t>75\50</t>
  </si>
  <si>
    <t>Какао</t>
  </si>
  <si>
    <t>Молоко</t>
  </si>
  <si>
    <t>№20</t>
  </si>
  <si>
    <t>27.10.2023г</t>
  </si>
  <si>
    <t>Зебра</t>
  </si>
  <si>
    <t>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</si>
</sst>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zoomScale="80" zoomScaleNormal="80" workbookViewId="0">
      <selection activeCell="W21" sqref="W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  <c r="N1" s="75" t="s">
        <v>74</v>
      </c>
    </row>
    <row r="2" spans="2:21" ht="15" customHeight="1">
      <c r="B2" s="1" t="s">
        <v>58</v>
      </c>
      <c r="C2" s="77" t="s">
        <v>2</v>
      </c>
      <c r="D2" s="77"/>
      <c r="E2" s="124" t="s">
        <v>57</v>
      </c>
      <c r="F2" s="124"/>
      <c r="G2" s="123" t="s">
        <v>3</v>
      </c>
      <c r="H2" s="123"/>
      <c r="I2" s="123"/>
      <c r="J2" s="123"/>
      <c r="K2" s="77" t="s">
        <v>60</v>
      </c>
      <c r="L2" s="77"/>
      <c r="M2" s="77"/>
      <c r="O2" s="77" t="s">
        <v>4</v>
      </c>
      <c r="P2" s="77"/>
      <c r="Q2" s="77" t="s">
        <v>5</v>
      </c>
      <c r="R2" s="77"/>
      <c r="S2" s="119" t="s">
        <v>6</v>
      </c>
      <c r="T2" s="11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75</v>
      </c>
      <c r="G4" s="2"/>
      <c r="H4" s="5"/>
      <c r="I4" s="2"/>
      <c r="J4" s="5"/>
      <c r="K4" s="71" t="s">
        <v>59</v>
      </c>
      <c r="L4" s="1" t="s">
        <v>61</v>
      </c>
      <c r="R4" s="77" t="s">
        <v>7</v>
      </c>
      <c r="S4" s="77"/>
    </row>
    <row r="5" spans="2:21" ht="15" customHeight="1">
      <c r="B5" s="108" t="s">
        <v>8</v>
      </c>
      <c r="C5" s="109"/>
      <c r="D5" s="108" t="s">
        <v>9</v>
      </c>
      <c r="E5" s="109"/>
      <c r="F5" s="108" t="s">
        <v>10</v>
      </c>
      <c r="G5" s="120"/>
      <c r="H5" s="120"/>
      <c r="I5" s="120"/>
      <c r="J5" s="120"/>
      <c r="K5" s="108" t="s">
        <v>11</v>
      </c>
      <c r="L5" s="109"/>
      <c r="M5" s="120" t="s">
        <v>12</v>
      </c>
      <c r="N5" s="109"/>
      <c r="O5" s="108" t="s">
        <v>13</v>
      </c>
      <c r="P5" s="109"/>
      <c r="R5" s="122" t="s">
        <v>14</v>
      </c>
      <c r="S5" s="122"/>
    </row>
    <row r="6" spans="2:21">
      <c r="B6" s="110"/>
      <c r="C6" s="111"/>
      <c r="D6" s="110"/>
      <c r="E6" s="111"/>
      <c r="F6" s="110"/>
      <c r="G6" s="100"/>
      <c r="H6" s="100"/>
      <c r="I6" s="100"/>
      <c r="J6" s="100"/>
      <c r="K6" s="110"/>
      <c r="L6" s="111"/>
      <c r="M6" s="100"/>
      <c r="N6" s="111"/>
      <c r="O6" s="110"/>
      <c r="P6" s="111"/>
      <c r="R6" s="122">
        <v>504202</v>
      </c>
      <c r="S6" s="122"/>
    </row>
    <row r="7" spans="2:21" ht="19.5" customHeight="1" thickBot="1">
      <c r="B7" s="112"/>
      <c r="C7" s="113"/>
      <c r="D7" s="110"/>
      <c r="E7" s="111"/>
      <c r="F7" s="110"/>
      <c r="G7" s="100"/>
      <c r="H7" s="100"/>
      <c r="I7" s="100"/>
      <c r="J7" s="100"/>
      <c r="K7" s="110"/>
      <c r="L7" s="111"/>
      <c r="M7" s="100"/>
      <c r="N7" s="111"/>
      <c r="O7" s="110"/>
      <c r="P7" s="111"/>
    </row>
    <row r="8" spans="2:21" ht="63" customHeight="1" thickBot="1">
      <c r="B8" s="6" t="s">
        <v>15</v>
      </c>
      <c r="C8" s="7" t="s">
        <v>16</v>
      </c>
      <c r="D8" s="112"/>
      <c r="E8" s="113"/>
      <c r="F8" s="112"/>
      <c r="G8" s="121"/>
      <c r="H8" s="121"/>
      <c r="I8" s="121"/>
      <c r="J8" s="121"/>
      <c r="K8" s="112"/>
      <c r="L8" s="113"/>
      <c r="M8" s="121"/>
      <c r="N8" s="113"/>
      <c r="O8" s="112"/>
      <c r="P8" s="113"/>
    </row>
    <row r="9" spans="2:21" ht="24" customHeight="1" thickBot="1">
      <c r="B9" s="105"/>
      <c r="C9" s="107"/>
      <c r="D9" s="114">
        <v>74.69</v>
      </c>
      <c r="E9" s="115"/>
      <c r="F9" s="116">
        <v>95</v>
      </c>
      <c r="G9" s="117"/>
      <c r="H9" s="117"/>
      <c r="I9" s="117"/>
      <c r="J9" s="117"/>
      <c r="K9" s="118">
        <f>SUM(F9)*D9</f>
        <v>7095.55</v>
      </c>
      <c r="L9" s="85"/>
      <c r="M9" s="84">
        <f>SUM(S34)/O9</f>
        <v>160.18411764705883</v>
      </c>
      <c r="N9" s="85"/>
      <c r="O9" s="103">
        <v>68</v>
      </c>
      <c r="P9" s="104"/>
    </row>
    <row r="10" spans="2:21" ht="24.75" customHeight="1" thickBot="1">
      <c r="B10" s="2"/>
      <c r="C10" s="2"/>
      <c r="D10" s="105" t="s">
        <v>17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4">
        <f>M9*O9</f>
        <v>10892.52</v>
      </c>
      <c r="O10" s="84"/>
      <c r="P10" s="85"/>
    </row>
    <row r="11" spans="2:21" ht="19.5" thickBot="1"/>
    <row r="12" spans="2:21" ht="21" customHeight="1" thickBot="1">
      <c r="B12" s="108" t="s">
        <v>18</v>
      </c>
      <c r="C12" s="109"/>
      <c r="D12" s="109" t="s">
        <v>19</v>
      </c>
      <c r="E12" s="94" t="s">
        <v>20</v>
      </c>
      <c r="F12" s="105" t="s">
        <v>21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91" t="s">
        <v>22</v>
      </c>
      <c r="T12" s="94" t="s">
        <v>23</v>
      </c>
      <c r="U12" s="97" t="s">
        <v>24</v>
      </c>
    </row>
    <row r="13" spans="2:21" ht="17.25" customHeight="1" thickBot="1">
      <c r="B13" s="110"/>
      <c r="C13" s="111"/>
      <c r="D13" s="111"/>
      <c r="E13" s="95"/>
      <c r="F13" s="100" t="s">
        <v>25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92"/>
      <c r="T13" s="95"/>
      <c r="U13" s="98"/>
    </row>
    <row r="14" spans="2:21" ht="71.25" customHeight="1" thickBot="1">
      <c r="B14" s="110"/>
      <c r="C14" s="111"/>
      <c r="D14" s="111"/>
      <c r="E14" s="95"/>
      <c r="F14" s="8" t="s">
        <v>26</v>
      </c>
      <c r="G14" s="101" t="s">
        <v>27</v>
      </c>
      <c r="H14" s="101"/>
      <c r="I14" s="101"/>
      <c r="J14" s="101"/>
      <c r="K14" s="73" t="s">
        <v>62</v>
      </c>
      <c r="L14" s="73" t="s">
        <v>63</v>
      </c>
      <c r="M14" s="73" t="s">
        <v>64</v>
      </c>
      <c r="N14" s="73" t="s">
        <v>65</v>
      </c>
      <c r="O14" s="76" t="s">
        <v>76</v>
      </c>
      <c r="P14" s="9"/>
      <c r="Q14" s="9"/>
      <c r="R14" s="10"/>
      <c r="S14" s="92"/>
      <c r="T14" s="95"/>
      <c r="U14" s="98"/>
    </row>
    <row r="15" spans="2:21" ht="15.75" customHeight="1" thickBot="1">
      <c r="B15" s="112"/>
      <c r="C15" s="113"/>
      <c r="D15" s="113"/>
      <c r="E15" s="96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93"/>
      <c r="T15" s="96"/>
      <c r="U15" s="99"/>
    </row>
    <row r="16" spans="2:21" ht="18.75" customHeight="1">
      <c r="B16" s="125" t="s">
        <v>29</v>
      </c>
      <c r="C16" s="126"/>
      <c r="D16" s="14"/>
      <c r="E16" s="15"/>
      <c r="F16" s="16">
        <v>68</v>
      </c>
      <c r="G16" s="127">
        <v>68</v>
      </c>
      <c r="H16" s="128"/>
      <c r="I16" s="128"/>
      <c r="J16" s="129"/>
      <c r="K16" s="17">
        <v>68</v>
      </c>
      <c r="L16" s="17">
        <v>68</v>
      </c>
      <c r="M16" s="17">
        <v>68</v>
      </c>
      <c r="N16" s="17">
        <v>68</v>
      </c>
      <c r="O16" s="17">
        <v>68</v>
      </c>
      <c r="P16" s="17"/>
      <c r="Q16" s="17"/>
      <c r="R16" s="18"/>
      <c r="S16" s="19"/>
      <c r="T16" s="15"/>
      <c r="U16" s="20"/>
    </row>
    <row r="17" spans="1:24" ht="19.5" customHeight="1" thickBot="1">
      <c r="B17" s="130" t="s">
        <v>30</v>
      </c>
      <c r="C17" s="131"/>
      <c r="D17" s="21"/>
      <c r="E17" s="22" t="s">
        <v>31</v>
      </c>
      <c r="F17" s="72" t="s">
        <v>71</v>
      </c>
      <c r="G17" s="132">
        <v>150</v>
      </c>
      <c r="H17" s="133"/>
      <c r="I17" s="133"/>
      <c r="J17" s="134"/>
      <c r="K17" s="23">
        <v>50</v>
      </c>
      <c r="L17" s="23">
        <v>60</v>
      </c>
      <c r="M17" s="23">
        <v>200</v>
      </c>
      <c r="N17" s="23">
        <v>130</v>
      </c>
      <c r="O17" s="23">
        <v>40</v>
      </c>
      <c r="P17" s="23"/>
      <c r="Q17" s="23"/>
      <c r="R17" s="24"/>
      <c r="S17" s="25"/>
      <c r="T17" s="22"/>
      <c r="U17" s="26"/>
    </row>
    <row r="18" spans="1:24">
      <c r="A18" s="1">
        <v>1</v>
      </c>
      <c r="B18" s="135" t="s">
        <v>32</v>
      </c>
      <c r="C18" s="136"/>
      <c r="D18" s="27">
        <v>480</v>
      </c>
      <c r="E18" s="28" t="s">
        <v>33</v>
      </c>
      <c r="F18" s="29">
        <v>0.11</v>
      </c>
      <c r="G18" s="137"/>
      <c r="H18" s="138"/>
      <c r="I18" s="138"/>
      <c r="J18" s="139"/>
      <c r="K18" s="30"/>
      <c r="L18" s="30"/>
      <c r="M18" s="30"/>
      <c r="N18" s="30"/>
      <c r="O18" s="30"/>
      <c r="P18" s="30"/>
      <c r="Q18" s="30"/>
      <c r="R18" s="31"/>
      <c r="S18" s="32">
        <f>SUM(F18:R18)</f>
        <v>0.11</v>
      </c>
      <c r="T18" s="33">
        <v>12</v>
      </c>
      <c r="U18" s="34">
        <f>SUM(T18)*D18</f>
        <v>5760</v>
      </c>
      <c r="V18" s="35"/>
    </row>
    <row r="19" spans="1:24">
      <c r="A19" s="1">
        <v>2</v>
      </c>
      <c r="B19" s="86" t="s">
        <v>34</v>
      </c>
      <c r="C19" s="87"/>
      <c r="D19" s="36">
        <v>17</v>
      </c>
      <c r="E19" s="37" t="s">
        <v>33</v>
      </c>
      <c r="F19" s="38">
        <v>2E-3</v>
      </c>
      <c r="G19" s="88">
        <v>3.0000000000000001E-3</v>
      </c>
      <c r="H19" s="89"/>
      <c r="I19" s="89"/>
      <c r="J19" s="90"/>
      <c r="K19" s="39"/>
      <c r="L19" s="39"/>
      <c r="M19" s="39"/>
      <c r="N19" s="39"/>
      <c r="O19" s="39"/>
      <c r="P19" s="39"/>
      <c r="Q19" s="39"/>
      <c r="R19" s="40"/>
      <c r="S19" s="41">
        <f>SUM(F19:R19)</f>
        <v>5.0000000000000001E-3</v>
      </c>
      <c r="T19" s="42">
        <v>0.6</v>
      </c>
      <c r="U19" s="43">
        <f>SUM(T19)*D19</f>
        <v>10.199999999999999</v>
      </c>
    </row>
    <row r="20" spans="1:24">
      <c r="A20" s="1">
        <v>3</v>
      </c>
      <c r="B20" s="86" t="s">
        <v>35</v>
      </c>
      <c r="C20" s="87"/>
      <c r="D20" s="36">
        <v>18</v>
      </c>
      <c r="E20" s="37" t="s">
        <v>33</v>
      </c>
      <c r="F20" s="38">
        <v>5.0000000000000001E-3</v>
      </c>
      <c r="G20" s="88"/>
      <c r="H20" s="89"/>
      <c r="I20" s="89"/>
      <c r="J20" s="90"/>
      <c r="K20" s="39"/>
      <c r="L20" s="39"/>
      <c r="M20" s="39"/>
      <c r="N20" s="39"/>
      <c r="O20" s="39"/>
      <c r="P20" s="39"/>
      <c r="Q20" s="39"/>
      <c r="R20" s="40"/>
      <c r="S20" s="41">
        <f t="shared" ref="S20:S28" si="0">SUM(F20:R20)</f>
        <v>5.0000000000000001E-3</v>
      </c>
      <c r="T20" s="42">
        <v>1</v>
      </c>
      <c r="U20" s="43">
        <f t="shared" ref="U20:U33" si="1">SUM(T20)*D20</f>
        <v>18</v>
      </c>
    </row>
    <row r="21" spans="1:24">
      <c r="A21" s="1">
        <v>4</v>
      </c>
      <c r="B21" s="86" t="s">
        <v>36</v>
      </c>
      <c r="C21" s="87"/>
      <c r="D21" s="36">
        <v>27</v>
      </c>
      <c r="E21" s="37" t="s">
        <v>33</v>
      </c>
      <c r="F21" s="38">
        <v>5.0000000000000001E-3</v>
      </c>
      <c r="G21" s="88"/>
      <c r="H21" s="89"/>
      <c r="I21" s="89"/>
      <c r="J21" s="90"/>
      <c r="K21" s="39"/>
      <c r="L21" s="39"/>
      <c r="M21" s="39"/>
      <c r="N21" s="39"/>
      <c r="O21" s="39"/>
      <c r="P21" s="39"/>
      <c r="Q21" s="39"/>
      <c r="R21" s="40"/>
      <c r="S21" s="41">
        <f t="shared" si="0"/>
        <v>5.0000000000000001E-3</v>
      </c>
      <c r="T21" s="44">
        <v>1</v>
      </c>
      <c r="U21" s="43">
        <f t="shared" si="1"/>
        <v>27</v>
      </c>
      <c r="X21" s="1" t="s">
        <v>37</v>
      </c>
    </row>
    <row r="22" spans="1:24">
      <c r="A22" s="1">
        <v>5</v>
      </c>
      <c r="B22" s="45" t="s">
        <v>38</v>
      </c>
      <c r="C22" s="46"/>
      <c r="D22" s="36">
        <v>10</v>
      </c>
      <c r="E22" s="37" t="s">
        <v>39</v>
      </c>
      <c r="F22" s="38">
        <v>6.0000000000000001E-3</v>
      </c>
      <c r="G22" s="47"/>
      <c r="H22" s="48"/>
      <c r="I22" s="48"/>
      <c r="J22" s="49"/>
      <c r="K22" s="39"/>
      <c r="L22" s="39"/>
      <c r="M22" s="39"/>
      <c r="N22" s="39"/>
      <c r="O22" s="39"/>
      <c r="P22" s="39"/>
      <c r="Q22" s="39"/>
      <c r="R22" s="40"/>
      <c r="S22" s="41">
        <f t="shared" si="0"/>
        <v>6.0000000000000001E-3</v>
      </c>
      <c r="T22" s="44">
        <v>15</v>
      </c>
      <c r="U22" s="43">
        <f t="shared" si="1"/>
        <v>150</v>
      </c>
    </row>
    <row r="23" spans="1:24">
      <c r="A23" s="1">
        <v>6</v>
      </c>
      <c r="B23" s="86" t="s">
        <v>40</v>
      </c>
      <c r="C23" s="87"/>
      <c r="D23" s="36">
        <v>110</v>
      </c>
      <c r="E23" s="37" t="s">
        <v>41</v>
      </c>
      <c r="F23" s="38">
        <v>0.01</v>
      </c>
      <c r="G23" s="88"/>
      <c r="H23" s="89"/>
      <c r="I23" s="89"/>
      <c r="J23" s="90"/>
      <c r="K23" s="39"/>
      <c r="L23" s="39"/>
      <c r="M23" s="39"/>
      <c r="N23" s="39"/>
      <c r="O23" s="39"/>
      <c r="P23" s="39"/>
      <c r="Q23" s="39"/>
      <c r="R23" s="40"/>
      <c r="S23" s="41">
        <f>SUM(F23:R23)</f>
        <v>0.01</v>
      </c>
      <c r="T23" s="42">
        <v>1</v>
      </c>
      <c r="U23" s="43">
        <f t="shared" si="1"/>
        <v>110</v>
      </c>
    </row>
    <row r="24" spans="1:24">
      <c r="A24" s="1">
        <v>7</v>
      </c>
      <c r="B24" s="45" t="s">
        <v>42</v>
      </c>
      <c r="C24" s="46"/>
      <c r="D24" s="36">
        <v>220</v>
      </c>
      <c r="E24" s="37" t="s">
        <v>33</v>
      </c>
      <c r="F24" s="38">
        <v>0.01</v>
      </c>
      <c r="G24" s="47"/>
      <c r="H24" s="48"/>
      <c r="I24" s="48"/>
      <c r="J24" s="49"/>
      <c r="K24" s="39"/>
      <c r="L24" s="39"/>
      <c r="M24" s="39"/>
      <c r="N24" s="39"/>
      <c r="O24" s="39"/>
      <c r="P24" s="39"/>
      <c r="Q24" s="39"/>
      <c r="R24" s="40"/>
      <c r="S24" s="41">
        <f>SUM(F24:R24)</f>
        <v>0.01</v>
      </c>
      <c r="T24" s="42">
        <v>1</v>
      </c>
      <c r="U24" s="43">
        <f t="shared" si="1"/>
        <v>220</v>
      </c>
    </row>
    <row r="25" spans="1:24">
      <c r="A25" s="1">
        <v>8</v>
      </c>
      <c r="B25" s="86" t="s">
        <v>43</v>
      </c>
      <c r="C25" s="87"/>
      <c r="D25" s="36">
        <v>52</v>
      </c>
      <c r="E25" s="37" t="s">
        <v>33</v>
      </c>
      <c r="F25" s="38"/>
      <c r="G25" s="88">
        <v>0.05</v>
      </c>
      <c r="H25" s="89"/>
      <c r="I25" s="89"/>
      <c r="J25" s="90"/>
      <c r="K25" s="39"/>
      <c r="L25" s="39"/>
      <c r="M25" s="39"/>
      <c r="N25" s="39"/>
      <c r="O25" s="39"/>
      <c r="P25" s="39"/>
      <c r="Q25" s="39"/>
      <c r="R25" s="40"/>
      <c r="S25" s="41">
        <f>SUM(F25:R25)</f>
        <v>0.05</v>
      </c>
      <c r="T25" s="42">
        <v>4</v>
      </c>
      <c r="U25" s="43">
        <f t="shared" si="1"/>
        <v>208</v>
      </c>
    </row>
    <row r="26" spans="1:24">
      <c r="A26" s="1">
        <v>9</v>
      </c>
      <c r="B26" s="86" t="s">
        <v>44</v>
      </c>
      <c r="C26" s="87"/>
      <c r="D26" s="36">
        <v>595</v>
      </c>
      <c r="E26" s="37" t="s">
        <v>33</v>
      </c>
      <c r="F26" s="38"/>
      <c r="G26" s="88">
        <v>5.0000000000000001E-3</v>
      </c>
      <c r="H26" s="89"/>
      <c r="I26" s="89"/>
      <c r="J26" s="90"/>
      <c r="K26" s="39"/>
      <c r="L26" s="39"/>
      <c r="M26" s="39"/>
      <c r="N26" s="39"/>
      <c r="O26" s="39"/>
      <c r="P26" s="39"/>
      <c r="Q26" s="39"/>
      <c r="R26" s="40"/>
      <c r="S26" s="41">
        <f t="shared" si="0"/>
        <v>5.0000000000000001E-3</v>
      </c>
      <c r="T26" s="42">
        <v>0.54</v>
      </c>
      <c r="U26" s="43">
        <f t="shared" si="1"/>
        <v>321.3</v>
      </c>
    </row>
    <row r="27" spans="1:24">
      <c r="A27" s="1">
        <v>10</v>
      </c>
      <c r="B27" s="86" t="s">
        <v>28</v>
      </c>
      <c r="C27" s="87"/>
      <c r="D27" s="50">
        <v>41.67</v>
      </c>
      <c r="E27" s="37" t="s">
        <v>33</v>
      </c>
      <c r="F27" s="51">
        <v>0.01</v>
      </c>
      <c r="G27" s="88"/>
      <c r="H27" s="89"/>
      <c r="I27" s="89"/>
      <c r="J27" s="90"/>
      <c r="K27" s="39"/>
      <c r="L27" s="39">
        <v>0.06</v>
      </c>
      <c r="M27" s="39"/>
      <c r="N27" s="39"/>
      <c r="O27" s="39"/>
      <c r="P27" s="39"/>
      <c r="Q27" s="39"/>
      <c r="R27" s="40"/>
      <c r="S27" s="41">
        <f t="shared" si="0"/>
        <v>6.9999999999999993E-2</v>
      </c>
      <c r="T27" s="42">
        <v>6</v>
      </c>
      <c r="U27" s="43">
        <f t="shared" si="1"/>
        <v>250.02</v>
      </c>
    </row>
    <row r="28" spans="1:24">
      <c r="A28" s="1">
        <v>11</v>
      </c>
      <c r="B28" s="86" t="s">
        <v>72</v>
      </c>
      <c r="C28" s="87"/>
      <c r="D28" s="36">
        <v>80</v>
      </c>
      <c r="E28" s="37" t="s">
        <v>45</v>
      </c>
      <c r="F28" s="38"/>
      <c r="G28" s="88"/>
      <c r="H28" s="89"/>
      <c r="I28" s="89"/>
      <c r="J28" s="90"/>
      <c r="K28" s="39"/>
      <c r="L28" s="39"/>
      <c r="M28" s="39">
        <v>4.0000000000000001E-3</v>
      </c>
      <c r="N28" s="39"/>
      <c r="O28" s="39"/>
      <c r="P28" s="39"/>
      <c r="Q28" s="39"/>
      <c r="R28" s="40"/>
      <c r="S28" s="41">
        <f t="shared" si="0"/>
        <v>4.0000000000000001E-3</v>
      </c>
      <c r="T28" s="42">
        <v>1</v>
      </c>
      <c r="U28" s="43">
        <f t="shared" si="1"/>
        <v>80</v>
      </c>
    </row>
    <row r="29" spans="1:24">
      <c r="A29" s="1">
        <v>12</v>
      </c>
      <c r="B29" s="45" t="s">
        <v>46</v>
      </c>
      <c r="C29" s="46"/>
      <c r="D29" s="36">
        <v>74</v>
      </c>
      <c r="E29" s="37" t="s">
        <v>33</v>
      </c>
      <c r="F29" s="38"/>
      <c r="G29" s="47"/>
      <c r="H29" s="48"/>
      <c r="I29" s="48"/>
      <c r="J29" s="49"/>
      <c r="K29" s="39"/>
      <c r="L29" s="39"/>
      <c r="M29" s="39">
        <v>0.02</v>
      </c>
      <c r="N29" s="39"/>
      <c r="O29" s="39"/>
      <c r="P29" s="39"/>
      <c r="Q29" s="39"/>
      <c r="R29" s="40"/>
      <c r="S29" s="41" t="s">
        <v>47</v>
      </c>
      <c r="T29" s="42">
        <v>2</v>
      </c>
      <c r="U29" s="43">
        <f t="shared" si="1"/>
        <v>148</v>
      </c>
    </row>
    <row r="30" spans="1:24">
      <c r="A30" s="1">
        <v>13</v>
      </c>
      <c r="B30" s="52" t="s">
        <v>65</v>
      </c>
      <c r="C30" s="53"/>
      <c r="D30" s="54">
        <v>45</v>
      </c>
      <c r="E30" s="55" t="s">
        <v>33</v>
      </c>
      <c r="F30" s="56"/>
      <c r="G30" s="57"/>
      <c r="H30" s="58"/>
      <c r="I30" s="58"/>
      <c r="J30" s="59"/>
      <c r="K30" s="60"/>
      <c r="L30" s="60"/>
      <c r="M30" s="60"/>
      <c r="N30" s="60">
        <v>0.13</v>
      </c>
      <c r="O30" s="60"/>
      <c r="P30" s="60"/>
      <c r="Q30" s="60"/>
      <c r="R30" s="61"/>
      <c r="S30" s="41" t="s">
        <v>66</v>
      </c>
      <c r="T30" s="42">
        <v>12</v>
      </c>
      <c r="U30" s="43">
        <f t="shared" si="1"/>
        <v>540</v>
      </c>
    </row>
    <row r="31" spans="1:24">
      <c r="A31" s="1">
        <v>14</v>
      </c>
      <c r="B31" s="52" t="s">
        <v>76</v>
      </c>
      <c r="C31" s="53"/>
      <c r="D31" s="54">
        <v>24</v>
      </c>
      <c r="E31" s="55" t="s">
        <v>39</v>
      </c>
      <c r="F31" s="56"/>
      <c r="G31" s="57"/>
      <c r="H31" s="58"/>
      <c r="I31" s="58"/>
      <c r="J31" s="59"/>
      <c r="K31" s="60"/>
      <c r="L31" s="60"/>
      <c r="M31" s="60"/>
      <c r="N31" s="60"/>
      <c r="O31" s="60">
        <v>1</v>
      </c>
      <c r="P31" s="60"/>
      <c r="Q31" s="60"/>
      <c r="R31" s="61"/>
      <c r="S31" s="41" t="s">
        <v>77</v>
      </c>
      <c r="T31" s="42">
        <v>95</v>
      </c>
      <c r="U31" s="43">
        <f t="shared" si="1"/>
        <v>2280</v>
      </c>
    </row>
    <row r="32" spans="1:24">
      <c r="A32" s="1">
        <v>15</v>
      </c>
      <c r="B32" s="52" t="s">
        <v>67</v>
      </c>
      <c r="C32" s="53" t="s">
        <v>68</v>
      </c>
      <c r="D32" s="54">
        <v>50</v>
      </c>
      <c r="E32" s="55" t="s">
        <v>33</v>
      </c>
      <c r="F32" s="56"/>
      <c r="G32" s="57"/>
      <c r="H32" s="58"/>
      <c r="I32" s="58"/>
      <c r="J32" s="59"/>
      <c r="K32" s="60">
        <v>0.05</v>
      </c>
      <c r="L32" s="60"/>
      <c r="M32" s="60"/>
      <c r="N32" s="60"/>
      <c r="O32" s="60"/>
      <c r="P32" s="60"/>
      <c r="Q32" s="60"/>
      <c r="R32" s="61"/>
      <c r="S32" s="41" t="s">
        <v>70</v>
      </c>
      <c r="T32" s="42">
        <v>5</v>
      </c>
      <c r="U32" s="43">
        <f t="shared" si="1"/>
        <v>250</v>
      </c>
    </row>
    <row r="33" spans="1:21" ht="19.5" thickBot="1">
      <c r="A33" s="1">
        <v>16</v>
      </c>
      <c r="B33" s="81" t="s">
        <v>73</v>
      </c>
      <c r="C33" s="82"/>
      <c r="D33" s="62">
        <v>65</v>
      </c>
      <c r="E33" s="74" t="s">
        <v>41</v>
      </c>
      <c r="F33" s="63"/>
      <c r="G33" s="78"/>
      <c r="H33" s="79"/>
      <c r="I33" s="79"/>
      <c r="J33" s="80"/>
      <c r="K33" s="64"/>
      <c r="L33" s="64"/>
      <c r="M33" s="64">
        <v>0.1</v>
      </c>
      <c r="N33" s="64"/>
      <c r="O33" s="64"/>
      <c r="P33" s="64"/>
      <c r="Q33" s="64"/>
      <c r="R33" s="65"/>
      <c r="S33" s="66">
        <v>0.1</v>
      </c>
      <c r="T33" s="42">
        <v>8</v>
      </c>
      <c r="U33" s="43">
        <f t="shared" si="1"/>
        <v>520</v>
      </c>
    </row>
    <row r="34" spans="1:21" ht="18.75" customHeight="1" thickBot="1">
      <c r="B34" s="67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 t="s">
        <v>48</v>
      </c>
      <c r="S34" s="84">
        <f>SUM(U18:U33)</f>
        <v>10892.52</v>
      </c>
      <c r="T34" s="84"/>
      <c r="U34" s="85"/>
    </row>
    <row r="36" spans="1:21" ht="15" customHeight="1">
      <c r="B36" s="77" t="s">
        <v>49</v>
      </c>
      <c r="C36" s="77"/>
      <c r="D36" s="77" t="s">
        <v>50</v>
      </c>
      <c r="E36" s="77"/>
      <c r="F36" s="77"/>
      <c r="G36" s="77" t="s">
        <v>51</v>
      </c>
      <c r="H36" s="77"/>
      <c r="I36" s="77"/>
      <c r="J36" s="77"/>
      <c r="K36" s="77"/>
      <c r="O36" s="1" t="s">
        <v>52</v>
      </c>
      <c r="P36" s="77" t="s">
        <v>5</v>
      </c>
      <c r="Q36" s="77"/>
      <c r="R36" s="77" t="s">
        <v>69</v>
      </c>
      <c r="S36" s="77"/>
    </row>
    <row r="38" spans="1:21">
      <c r="B38" s="83" t="s">
        <v>53</v>
      </c>
      <c r="C38" s="83"/>
      <c r="D38" s="77" t="s">
        <v>50</v>
      </c>
      <c r="E38" s="77"/>
      <c r="F38" s="77"/>
      <c r="G38" s="77" t="s">
        <v>54</v>
      </c>
      <c r="H38" s="77"/>
      <c r="I38" s="77"/>
      <c r="J38" s="77"/>
      <c r="K38" s="77"/>
      <c r="O38" s="70" t="s">
        <v>55</v>
      </c>
      <c r="P38" s="77" t="s">
        <v>5</v>
      </c>
      <c r="Q38" s="77"/>
      <c r="R38" s="77" t="s">
        <v>56</v>
      </c>
      <c r="S38" s="7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3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8:Q38"/>
    <mergeCell ref="R38:S38"/>
    <mergeCell ref="G33:J33"/>
    <mergeCell ref="B33:C33"/>
    <mergeCell ref="B38:C38"/>
    <mergeCell ref="D38:F38"/>
    <mergeCell ref="G38:K38"/>
    <mergeCell ref="S34:U34"/>
    <mergeCell ref="B36:C36"/>
    <mergeCell ref="D36:F36"/>
    <mergeCell ref="G36:K36"/>
    <mergeCell ref="P36:Q36"/>
    <mergeCell ref="R36:S36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2023-10-27T06:34:09Z</cp:lastPrinted>
  <dcterms:created xsi:type="dcterms:W3CDTF">2022-12-23T06:21:12Z</dcterms:created>
  <dcterms:modified xsi:type="dcterms:W3CDTF">2023-10-27T06:34:36Z</dcterms:modified>
</cp:coreProperties>
</file>