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9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<sst xmlns="http://schemas.openxmlformats.org/spreadsheetml/2006/main" count="113" uniqueCount="90">
  <si>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</si>
  <si>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</si>
  <si>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</si>
  <si>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</si>
  <si>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</si>
  <si>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</si>
  <si>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</si>
  <si>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</si>
  <si>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</si>
  <si>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</si>
  <si>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</si>
  <si>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</si>
  <si>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</si>
  <si>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</si>
  <si>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</si>
  <si>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Масло слив</t>
  </si>
  <si>
    <t>Дрожжи</t>
  </si>
  <si>
    <t>Мука</t>
  </si>
  <si>
    <t>Сахар</t>
  </si>
  <si>
    <t>Яблоко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</si>
  <si>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</si>
  <si>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</si>
  <si>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</si>
  <si>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</si>
  <si>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</si>
  <si>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</si>
  <si>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</si>
  <si>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</si>
  <si>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</si>
  <si>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</si>
  <si>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</si>
  <si>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</si>
  <si>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</si>
  <si>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</si>
  <si>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</si>
  <si>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</si>
  <si>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</si>
  <si>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</si>
  <si>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</si>
  <si>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</si>
  <si>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</si>
  <si>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</si>
  <si>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</si>
  <si>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</si>
  <si>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</si>
  <si>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</si>
  <si>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</si>
  <si>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</si>
  <si>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</si>
  <si>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</si>
  <si>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</si>
  <si>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</si>
  <si>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</si>
  <si>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</si>
  <si>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</si>
  <si>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</si>
  <si>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</si>
  <si>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</si>
  <si>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</si>
  <si>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</si>
  <si>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</si>
  <si>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</si>
  <si>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</si>
  <si>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</si>
  <si>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</si>
  <si>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</si>
  <si>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</si>
  <si>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</si>
  <si>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</si>
  <si>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</si>
  <si>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</si>
  <si>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</si>
  <si>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</si>
  <si>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</si>
  <si>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</si>
  <si>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</si>
  <si>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</si>
  <si>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</si>
  <si>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</si>
  <si>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</si>
  <si>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</si>
  <si>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</si>
  <si>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</si>
  <si>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№2</t>
  </si>
  <si>
    <t>02.11.2023г</t>
  </si>
  <si>
    <t>Сыр гол.</t>
  </si>
  <si>
    <t>Бутерброд с сыром</t>
  </si>
  <si>
    <t>0,005</t>
  </si>
  <si>
    <t>Чай с сахаром</t>
  </si>
  <si>
    <t>0,06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</si>
</sst>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N5" sqref="N5:O8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70</v>
      </c>
      <c r="C1" s="3"/>
      <c r="D1" s="3"/>
      <c r="E1" s="3"/>
      <c r="F1" s="3"/>
      <c r="G1" s="67" t="s">
        <v>76</v>
      </c>
      <c r="H1" s="67"/>
      <c r="I1" s="67"/>
      <c r="J1" s="67"/>
      <c r="K1" s="67"/>
      <c r="L1" s="67"/>
      <c r="M1" s="66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75</v>
      </c>
      <c r="C2" s="67" t="s">
        <v>69</v>
      </c>
      <c r="D2" s="67"/>
      <c r="E2" s="131" t="s">
        <v>72</v>
      </c>
      <c r="F2" s="131"/>
      <c r="G2" s="67" t="s">
        <v>68</v>
      </c>
      <c r="H2" s="67"/>
      <c r="I2" s="67"/>
      <c r="J2" s="67"/>
      <c r="K2" s="67" t="s">
        <v>67</v>
      </c>
      <c r="L2" s="67"/>
      <c r="M2" s="3" t="s">
        <v>82</v>
      </c>
      <c r="N2" s="67" t="s">
        <v>66</v>
      </c>
      <c r="O2" s="67"/>
      <c r="P2" s="4"/>
      <c r="Q2" s="4"/>
      <c r="R2" s="67" t="s">
        <v>1</v>
      </c>
      <c r="S2" s="67"/>
      <c r="T2" s="122" t="s">
        <v>65</v>
      </c>
      <c r="U2" s="122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84</v>
      </c>
      <c r="C4" s="3"/>
      <c r="D4" s="3"/>
      <c r="E4" s="3"/>
      <c r="F4" s="3"/>
      <c r="G4" s="4"/>
      <c r="H4" s="7"/>
      <c r="I4" s="4"/>
      <c r="J4" s="7"/>
      <c r="K4" s="4" t="s">
        <v>77</v>
      </c>
      <c r="L4" s="3" t="s">
        <v>78</v>
      </c>
      <c r="M4" s="3"/>
      <c r="N4" s="3"/>
      <c r="O4" s="3"/>
      <c r="P4" s="3"/>
      <c r="Q4" s="3"/>
      <c r="R4" s="3"/>
      <c r="S4" s="67" t="s">
        <v>64</v>
      </c>
      <c r="T4" s="67"/>
      <c r="U4" s="3"/>
      <c r="V4" s="3"/>
    </row>
    <row r="5" spans="2:24" ht="15" customHeight="1">
      <c r="B5" s="118" t="s">
        <v>63</v>
      </c>
      <c r="C5" s="82"/>
      <c r="D5" s="106" t="s">
        <v>62</v>
      </c>
      <c r="E5" s="103"/>
      <c r="F5" s="106" t="s">
        <v>61</v>
      </c>
      <c r="G5" s="126"/>
      <c r="H5" s="126"/>
      <c r="I5" s="126"/>
      <c r="J5" s="126"/>
      <c r="K5" s="106" t="s">
        <v>60</v>
      </c>
      <c r="L5" s="126" t="s">
        <v>59</v>
      </c>
      <c r="M5" s="103"/>
      <c r="N5" s="106" t="s">
        <v>58</v>
      </c>
      <c r="O5" s="103"/>
      <c r="P5" s="8"/>
      <c r="Q5" s="8"/>
      <c r="R5" s="3"/>
      <c r="S5" s="123" t="s">
        <v>57</v>
      </c>
      <c r="T5" s="123"/>
      <c r="U5" s="3"/>
      <c r="V5" s="3"/>
    </row>
    <row r="6" spans="2:24" ht="21">
      <c r="B6" s="119"/>
      <c r="C6" s="120"/>
      <c r="D6" s="107"/>
      <c r="E6" s="104"/>
      <c r="F6" s="107"/>
      <c r="G6" s="127"/>
      <c r="H6" s="127"/>
      <c r="I6" s="127"/>
      <c r="J6" s="127"/>
      <c r="K6" s="107"/>
      <c r="L6" s="127"/>
      <c r="M6" s="104"/>
      <c r="N6" s="107"/>
      <c r="O6" s="104"/>
      <c r="P6" s="8"/>
      <c r="Q6" s="8"/>
      <c r="R6" s="3"/>
      <c r="S6" s="123">
        <v>504202</v>
      </c>
      <c r="T6" s="123"/>
      <c r="U6" s="3"/>
      <c r="V6" s="3"/>
    </row>
    <row r="7" spans="2:24" ht="27.75" customHeight="1" thickBot="1">
      <c r="B7" s="121"/>
      <c r="C7" s="113"/>
      <c r="D7" s="107"/>
      <c r="E7" s="104"/>
      <c r="F7" s="107"/>
      <c r="G7" s="127"/>
      <c r="H7" s="127"/>
      <c r="I7" s="127"/>
      <c r="J7" s="127"/>
      <c r="K7" s="107"/>
      <c r="L7" s="127"/>
      <c r="M7" s="104"/>
      <c r="N7" s="107"/>
      <c r="O7" s="104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56</v>
      </c>
      <c r="C8" s="10" t="s">
        <v>55</v>
      </c>
      <c r="D8" s="108"/>
      <c r="E8" s="105"/>
      <c r="F8" s="108"/>
      <c r="G8" s="128"/>
      <c r="H8" s="128"/>
      <c r="I8" s="128"/>
      <c r="J8" s="128"/>
      <c r="K8" s="108"/>
      <c r="L8" s="128"/>
      <c r="M8" s="105"/>
      <c r="N8" s="108"/>
      <c r="O8" s="105"/>
      <c r="P8" s="8"/>
      <c r="Q8" s="8"/>
      <c r="R8" s="3"/>
      <c r="S8" s="3"/>
      <c r="T8" s="3"/>
      <c r="U8" s="3"/>
      <c r="V8" s="3"/>
    </row>
    <row r="9" spans="2:24" ht="24" customHeight="1" thickBot="1">
      <c r="B9" s="116"/>
      <c r="C9" s="117"/>
      <c r="D9" s="129">
        <v>55</v>
      </c>
      <c r="E9" s="130"/>
      <c r="F9" s="124">
        <v>116</v>
      </c>
      <c r="G9" s="125"/>
      <c r="H9" s="125"/>
      <c r="I9" s="125"/>
      <c r="J9" s="125"/>
      <c r="K9" s="11">
        <f>SUM(F9)*D9</f>
        <v>6380</v>
      </c>
      <c r="L9" s="68">
        <f>SUM(T41)/N9</f>
        <v>56.251111111111108</v>
      </c>
      <c r="M9" s="69"/>
      <c r="N9" s="79">
        <v>63</v>
      </c>
      <c r="O9" s="81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79" t="s">
        <v>54</v>
      </c>
      <c r="E10" s="80"/>
      <c r="F10" s="80"/>
      <c r="G10" s="80"/>
      <c r="H10" s="80"/>
      <c r="I10" s="80"/>
      <c r="J10" s="80"/>
      <c r="K10" s="80"/>
      <c r="L10" s="81"/>
      <c r="M10" s="68">
        <f>L9*N9</f>
        <v>3543.8199999999997</v>
      </c>
      <c r="N10" s="68"/>
      <c r="O10" s="6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6" t="s">
        <v>53</v>
      </c>
      <c r="C12" s="103"/>
      <c r="D12" s="103" t="s">
        <v>52</v>
      </c>
      <c r="E12" s="85" t="s">
        <v>51</v>
      </c>
      <c r="F12" s="79" t="s">
        <v>50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  <c r="T12" s="76" t="s">
        <v>49</v>
      </c>
      <c r="U12" s="85" t="s">
        <v>48</v>
      </c>
      <c r="V12" s="70" t="s">
        <v>47</v>
      </c>
    </row>
    <row r="13" spans="2:24" ht="17.25" customHeight="1" thickBot="1">
      <c r="B13" s="107"/>
      <c r="C13" s="104"/>
      <c r="D13" s="104"/>
      <c r="E13" s="86"/>
      <c r="F13" s="79" t="s">
        <v>46</v>
      </c>
      <c r="G13" s="80"/>
      <c r="H13" s="80"/>
      <c r="I13" s="80"/>
      <c r="J13" s="80"/>
      <c r="K13" s="81"/>
      <c r="L13" s="80"/>
      <c r="M13" s="80"/>
      <c r="N13" s="80"/>
      <c r="O13" s="80"/>
      <c r="P13" s="80"/>
      <c r="Q13" s="79" t="s">
        <v>45</v>
      </c>
      <c r="R13" s="80"/>
      <c r="S13" s="81"/>
      <c r="T13" s="77"/>
      <c r="U13" s="86"/>
      <c r="V13" s="71"/>
      <c r="X13" s="1" t="s">
        <v>80</v>
      </c>
    </row>
    <row r="14" spans="2:24" ht="126.75" thickBot="1">
      <c r="B14" s="107"/>
      <c r="C14" s="104"/>
      <c r="D14" s="104"/>
      <c r="E14" s="86"/>
      <c r="F14" s="12" t="s">
        <v>44</v>
      </c>
      <c r="G14" s="101" t="s">
        <v>71</v>
      </c>
      <c r="H14" s="101"/>
      <c r="I14" s="101"/>
      <c r="J14" s="101"/>
      <c r="K14" s="13" t="s">
        <v>86</v>
      </c>
      <c r="L14" s="14" t="s">
        <v>43</v>
      </c>
      <c r="M14" s="14" t="s">
        <v>42</v>
      </c>
      <c r="N14" s="14"/>
      <c r="O14" s="14" t="s">
        <v>41</v>
      </c>
      <c r="P14" s="15" t="s">
        <v>24</v>
      </c>
      <c r="Q14" s="16" t="s">
        <v>74</v>
      </c>
      <c r="R14" s="65" t="s">
        <v>88</v>
      </c>
      <c r="S14" s="14" t="s">
        <v>14</v>
      </c>
      <c r="T14" s="77"/>
      <c r="U14" s="86"/>
      <c r="V14" s="71"/>
    </row>
    <row r="15" spans="2:24" ht="15.75" customHeight="1" thickBot="1">
      <c r="B15" s="108"/>
      <c r="C15" s="105"/>
      <c r="D15" s="105"/>
      <c r="E15" s="87"/>
      <c r="F15" s="17"/>
      <c r="G15" s="102"/>
      <c r="H15" s="102"/>
      <c r="I15" s="102"/>
      <c r="J15" s="102"/>
      <c r="K15" s="18"/>
      <c r="L15" s="18"/>
      <c r="M15" s="18"/>
      <c r="N15" s="18"/>
      <c r="O15" s="18"/>
      <c r="P15" s="18"/>
      <c r="Q15" s="18"/>
      <c r="R15" s="18"/>
      <c r="S15" s="18"/>
      <c r="T15" s="78"/>
      <c r="U15" s="87"/>
      <c r="V15" s="72"/>
    </row>
    <row r="16" spans="2:24" ht="21">
      <c r="B16" s="109" t="s">
        <v>40</v>
      </c>
      <c r="C16" s="110"/>
      <c r="D16" s="19"/>
      <c r="E16" s="20"/>
      <c r="F16" s="21">
        <f>N9</f>
        <v>63</v>
      </c>
      <c r="G16" s="82">
        <f>SUM(N9)</f>
        <v>63</v>
      </c>
      <c r="H16" s="83"/>
      <c r="I16" s="83"/>
      <c r="J16" s="84"/>
      <c r="K16" s="22">
        <f>SUM(N9)</f>
        <v>63</v>
      </c>
      <c r="L16" s="22">
        <f>SUM(N9)</f>
        <v>63</v>
      </c>
      <c r="M16" s="22">
        <f>SUM(N9)</f>
        <v>63</v>
      </c>
      <c r="N16" s="22">
        <f>SUM(N9)</f>
        <v>63</v>
      </c>
      <c r="O16" s="22">
        <f>SUM(N9)</f>
        <v>63</v>
      </c>
      <c r="P16" s="22">
        <f>SUM(N9)</f>
        <v>63</v>
      </c>
      <c r="Q16" s="22">
        <f>SUM(N9)</f>
        <v>63</v>
      </c>
      <c r="R16" s="22">
        <f>SUM(N9)</f>
        <v>63</v>
      </c>
      <c r="S16" s="22">
        <f>SUM(N9)</f>
        <v>63</v>
      </c>
      <c r="T16" s="23"/>
      <c r="U16" s="20"/>
      <c r="V16" s="24"/>
    </row>
    <row r="17" spans="1:22" ht="24.75" customHeight="1" thickBot="1">
      <c r="B17" s="111" t="s">
        <v>39</v>
      </c>
      <c r="C17" s="112"/>
      <c r="D17" s="25"/>
      <c r="E17" s="26" t="s">
        <v>38</v>
      </c>
      <c r="F17" s="27">
        <v>200</v>
      </c>
      <c r="G17" s="113">
        <v>200</v>
      </c>
      <c r="H17" s="114"/>
      <c r="I17" s="114"/>
      <c r="J17" s="115"/>
      <c r="K17" s="28" t="s">
        <v>79</v>
      </c>
      <c r="L17" s="28">
        <v>200</v>
      </c>
      <c r="M17" s="28" t="s">
        <v>37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7" t="s">
        <v>36</v>
      </c>
      <c r="C18" s="98"/>
      <c r="D18" s="31">
        <v>110</v>
      </c>
      <c r="E18" s="32" t="s">
        <v>10</v>
      </c>
      <c r="F18" s="33"/>
      <c r="G18" s="73"/>
      <c r="H18" s="74"/>
      <c r="I18" s="74"/>
      <c r="J18" s="75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0.5</v>
      </c>
      <c r="V18" s="37">
        <f t="shared" ref="V18:V40" si="1">SUM(U18)*D18</f>
        <v>55</v>
      </c>
    </row>
    <row r="19" spans="1:22" ht="21">
      <c r="A19" s="1">
        <v>2</v>
      </c>
      <c r="B19" s="97" t="s">
        <v>35</v>
      </c>
      <c r="C19" s="98"/>
      <c r="D19" s="31">
        <v>18</v>
      </c>
      <c r="E19" s="32" t="s">
        <v>10</v>
      </c>
      <c r="F19" s="33"/>
      <c r="G19" s="73"/>
      <c r="H19" s="74"/>
      <c r="I19" s="74"/>
      <c r="J19" s="75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</v>
      </c>
      <c r="V19" s="37">
        <f t="shared" si="1"/>
        <v>7.2</v>
      </c>
    </row>
    <row r="20" spans="1:22" ht="21">
      <c r="A20" s="1">
        <v>3</v>
      </c>
      <c r="B20" s="97" t="s">
        <v>34</v>
      </c>
      <c r="C20" s="98"/>
      <c r="D20" s="31">
        <v>32</v>
      </c>
      <c r="E20" s="32" t="s">
        <v>10</v>
      </c>
      <c r="F20" s="33"/>
      <c r="G20" s="73"/>
      <c r="H20" s="74"/>
      <c r="I20" s="74"/>
      <c r="J20" s="75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</v>
      </c>
      <c r="V20" s="37">
        <f t="shared" si="1"/>
        <v>32</v>
      </c>
    </row>
    <row r="21" spans="1:22" ht="21">
      <c r="A21" s="1">
        <v>4</v>
      </c>
      <c r="B21" s="97" t="s">
        <v>33</v>
      </c>
      <c r="C21" s="98"/>
      <c r="D21" s="31">
        <v>24</v>
      </c>
      <c r="E21" s="32" t="s">
        <v>10</v>
      </c>
      <c r="F21" s="33"/>
      <c r="G21" s="73"/>
      <c r="H21" s="74"/>
      <c r="I21" s="74"/>
      <c r="J21" s="75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3.5</v>
      </c>
      <c r="V21" s="37">
        <f t="shared" si="1"/>
        <v>84</v>
      </c>
    </row>
    <row r="22" spans="1:22" ht="21">
      <c r="A22" s="1">
        <v>5</v>
      </c>
      <c r="B22" s="97" t="s">
        <v>32</v>
      </c>
      <c r="C22" s="98"/>
      <c r="D22" s="31">
        <v>40</v>
      </c>
      <c r="E22" s="32" t="s">
        <v>10</v>
      </c>
      <c r="F22" s="33"/>
      <c r="G22" s="73"/>
      <c r="H22" s="74"/>
      <c r="I22" s="74"/>
      <c r="J22" s="75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</v>
      </c>
      <c r="V22" s="37">
        <f t="shared" si="1"/>
        <v>16</v>
      </c>
    </row>
    <row r="23" spans="1:22" ht="21">
      <c r="A23" s="1">
        <v>6</v>
      </c>
      <c r="B23" s="97" t="s">
        <v>31</v>
      </c>
      <c r="C23" s="98"/>
      <c r="D23" s="31">
        <v>220</v>
      </c>
      <c r="E23" s="32" t="s">
        <v>10</v>
      </c>
      <c r="F23" s="33"/>
      <c r="G23" s="73"/>
      <c r="H23" s="74"/>
      <c r="I23" s="74"/>
      <c r="J23" s="75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 t="shared" si="1"/>
        <v>44</v>
      </c>
    </row>
    <row r="24" spans="1:22" ht="21">
      <c r="A24" s="1">
        <v>7</v>
      </c>
      <c r="B24" s="97" t="s">
        <v>30</v>
      </c>
      <c r="C24" s="98"/>
      <c r="D24" s="31">
        <v>40</v>
      </c>
      <c r="E24" s="32" t="s">
        <v>11</v>
      </c>
      <c r="F24" s="33"/>
      <c r="G24" s="73"/>
      <c r="H24" s="74"/>
      <c r="I24" s="74"/>
      <c r="J24" s="75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29</v>
      </c>
      <c r="C25" s="40" t="s">
        <v>28</v>
      </c>
      <c r="D25" s="31">
        <v>130</v>
      </c>
      <c r="E25" s="32" t="s">
        <v>27</v>
      </c>
      <c r="F25" s="33"/>
      <c r="G25" s="41"/>
      <c r="H25" s="42"/>
      <c r="I25" s="42"/>
      <c r="J25" s="43"/>
      <c r="K25" s="34"/>
      <c r="L25" s="34">
        <v>6.0000000000000001E-3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6.0000000000000001E-3</v>
      </c>
      <c r="U25" s="38">
        <v>1</v>
      </c>
      <c r="V25" s="37">
        <f t="shared" si="1"/>
        <v>130</v>
      </c>
    </row>
    <row r="26" spans="1:22" ht="21">
      <c r="A26" s="1">
        <v>9</v>
      </c>
      <c r="B26" s="97" t="s">
        <v>26</v>
      </c>
      <c r="C26" s="98"/>
      <c r="D26" s="31">
        <v>510</v>
      </c>
      <c r="E26" s="32" t="s">
        <v>10</v>
      </c>
      <c r="F26" s="33"/>
      <c r="G26" s="73"/>
      <c r="H26" s="74"/>
      <c r="I26" s="74"/>
      <c r="J26" s="75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3.5</v>
      </c>
      <c r="V26" s="37">
        <f t="shared" si="1"/>
        <v>1785</v>
      </c>
    </row>
    <row r="27" spans="1:22" ht="21">
      <c r="A27" s="1">
        <v>10</v>
      </c>
      <c r="B27" s="39" t="s">
        <v>25</v>
      </c>
      <c r="C27" s="40"/>
      <c r="D27" s="44">
        <v>65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1.6</v>
      </c>
      <c r="V27" s="37">
        <f t="shared" si="1"/>
        <v>104</v>
      </c>
    </row>
    <row r="28" spans="1:22" ht="21">
      <c r="A28" s="1">
        <v>11</v>
      </c>
      <c r="B28" s="97" t="s">
        <v>24</v>
      </c>
      <c r="C28" s="98"/>
      <c r="D28" s="45">
        <v>41.67</v>
      </c>
      <c r="E28" s="32" t="s">
        <v>10</v>
      </c>
      <c r="F28" s="46"/>
      <c r="G28" s="73"/>
      <c r="H28" s="74"/>
      <c r="I28" s="74"/>
      <c r="J28" s="75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6</v>
      </c>
      <c r="V28" s="37">
        <f t="shared" si="1"/>
        <v>250.02</v>
      </c>
    </row>
    <row r="29" spans="1:22" ht="21">
      <c r="A29" s="1">
        <v>12</v>
      </c>
      <c r="B29" s="97" t="s">
        <v>23</v>
      </c>
      <c r="C29" s="98"/>
      <c r="D29" s="31">
        <v>10</v>
      </c>
      <c r="E29" s="32" t="s">
        <v>22</v>
      </c>
      <c r="F29" s="33"/>
      <c r="G29" s="73"/>
      <c r="H29" s="74"/>
      <c r="I29" s="74"/>
      <c r="J29" s="75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9</v>
      </c>
      <c r="V29" s="37">
        <f t="shared" si="1"/>
        <v>90</v>
      </c>
    </row>
    <row r="30" spans="1:22" ht="21">
      <c r="A30" s="1">
        <v>13</v>
      </c>
      <c r="B30" s="39" t="s">
        <v>21</v>
      </c>
      <c r="C30" s="40"/>
      <c r="D30" s="31">
        <v>65</v>
      </c>
      <c r="E30" s="32" t="s">
        <v>20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89</v>
      </c>
      <c r="U30" s="36">
        <v>3</v>
      </c>
      <c r="V30" s="37">
        <f t="shared" si="1"/>
        <v>195</v>
      </c>
    </row>
    <row r="31" spans="1:22" ht="21">
      <c r="A31" s="1">
        <v>14</v>
      </c>
      <c r="B31" s="97" t="s">
        <v>19</v>
      </c>
      <c r="C31" s="98"/>
      <c r="D31" s="31">
        <v>45</v>
      </c>
      <c r="E31" s="32" t="s">
        <v>10</v>
      </c>
      <c r="F31" s="33"/>
      <c r="G31" s="73"/>
      <c r="H31" s="74"/>
      <c r="I31" s="74"/>
      <c r="J31" s="75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</v>
      </c>
      <c r="V31" s="37">
        <f t="shared" si="1"/>
        <v>22.5</v>
      </c>
    </row>
    <row r="32" spans="1:22" ht="21">
      <c r="A32" s="1">
        <v>15</v>
      </c>
      <c r="B32" s="97" t="s">
        <v>18</v>
      </c>
      <c r="C32" s="98"/>
      <c r="D32" s="31">
        <v>74</v>
      </c>
      <c r="E32" s="32" t="s">
        <v>10</v>
      </c>
      <c r="F32" s="33">
        <v>3.0000000000000001E-3</v>
      </c>
      <c r="G32" s="73">
        <v>0.01</v>
      </c>
      <c r="H32" s="74"/>
      <c r="I32" s="74"/>
      <c r="J32" s="75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2.2999999999999998</v>
      </c>
      <c r="V32" s="37">
        <f t="shared" si="1"/>
        <v>170.2</v>
      </c>
    </row>
    <row r="33" spans="1:22" ht="21">
      <c r="A33" s="1">
        <v>16</v>
      </c>
      <c r="B33" s="97" t="s">
        <v>73</v>
      </c>
      <c r="C33" s="98"/>
      <c r="D33" s="31">
        <v>130</v>
      </c>
      <c r="E33" s="32" t="s">
        <v>10</v>
      </c>
      <c r="F33" s="33"/>
      <c r="G33" s="73"/>
      <c r="H33" s="74"/>
      <c r="I33" s="74"/>
      <c r="J33" s="75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</v>
      </c>
      <c r="V33" s="37">
        <f t="shared" si="1"/>
        <v>26</v>
      </c>
    </row>
    <row r="34" spans="1:22" ht="21">
      <c r="A34" s="1">
        <v>17</v>
      </c>
      <c r="B34" s="89" t="s">
        <v>17</v>
      </c>
      <c r="C34" s="90"/>
      <c r="D34" s="47">
        <v>27</v>
      </c>
      <c r="E34" s="32" t="s">
        <v>10</v>
      </c>
      <c r="F34" s="48"/>
      <c r="G34" s="91"/>
      <c r="H34" s="92"/>
      <c r="I34" s="92"/>
      <c r="J34" s="93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2.5</v>
      </c>
      <c r="V34" s="37">
        <f t="shared" si="1"/>
        <v>67.5</v>
      </c>
    </row>
    <row r="35" spans="1:22" s="2" customFormat="1" ht="21">
      <c r="A35" s="1">
        <v>18</v>
      </c>
      <c r="B35" s="99" t="s">
        <v>16</v>
      </c>
      <c r="C35" s="100"/>
      <c r="D35" s="47">
        <v>40</v>
      </c>
      <c r="E35" s="38" t="s">
        <v>11</v>
      </c>
      <c r="F35" s="49"/>
      <c r="G35" s="94"/>
      <c r="H35" s="95"/>
      <c r="I35" s="95"/>
      <c r="J35" s="96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0.5</v>
      </c>
      <c r="V35" s="37">
        <f t="shared" si="1"/>
        <v>20</v>
      </c>
    </row>
    <row r="36" spans="1:22" ht="21">
      <c r="A36" s="1">
        <v>19</v>
      </c>
      <c r="B36" s="89" t="s">
        <v>15</v>
      </c>
      <c r="C36" s="90"/>
      <c r="D36" s="47">
        <v>550</v>
      </c>
      <c r="E36" s="32" t="s">
        <v>10</v>
      </c>
      <c r="F36" s="48"/>
      <c r="G36" s="91"/>
      <c r="H36" s="92"/>
      <c r="I36" s="92"/>
      <c r="J36" s="93"/>
      <c r="K36" s="34"/>
      <c r="L36" s="34"/>
      <c r="M36" s="34"/>
      <c r="N36" s="34"/>
      <c r="O36" s="34"/>
      <c r="P36" s="34"/>
      <c r="Q36" s="34">
        <v>1E-3</v>
      </c>
      <c r="R36" s="34"/>
      <c r="S36" s="34"/>
      <c r="T36" s="35">
        <f t="shared" si="2"/>
        <v>1E-3</v>
      </c>
      <c r="U36" s="36">
        <v>0</v>
      </c>
      <c r="V36" s="37">
        <f t="shared" si="1"/>
        <v>0</v>
      </c>
    </row>
    <row r="37" spans="1:22" ht="21">
      <c r="A37" s="1">
        <v>20</v>
      </c>
      <c r="B37" s="89" t="s">
        <v>14</v>
      </c>
      <c r="C37" s="90"/>
      <c r="D37" s="47">
        <v>17</v>
      </c>
      <c r="E37" s="32" t="s">
        <v>10</v>
      </c>
      <c r="F37" s="48"/>
      <c r="G37" s="91"/>
      <c r="H37" s="92"/>
      <c r="I37" s="92"/>
      <c r="J37" s="93"/>
      <c r="K37" s="34"/>
      <c r="L37" s="34"/>
      <c r="M37" s="34"/>
      <c r="N37" s="34"/>
      <c r="O37" s="34"/>
      <c r="P37" s="34"/>
      <c r="Q37" s="34"/>
      <c r="R37" s="34"/>
      <c r="S37" s="34">
        <v>5.0000000000000001E-3</v>
      </c>
      <c r="T37" s="35">
        <f t="shared" si="2"/>
        <v>5.0000000000000001E-3</v>
      </c>
      <c r="U37" s="36">
        <v>0.2</v>
      </c>
      <c r="V37" s="37">
        <f t="shared" si="1"/>
        <v>3.4000000000000004</v>
      </c>
    </row>
    <row r="38" spans="1:22" ht="21">
      <c r="A38" s="1">
        <v>21</v>
      </c>
      <c r="B38" s="89" t="s">
        <v>13</v>
      </c>
      <c r="C38" s="90"/>
      <c r="D38" s="52">
        <v>52</v>
      </c>
      <c r="E38" s="53" t="s">
        <v>10</v>
      </c>
      <c r="F38" s="54">
        <v>2.5000000000000001E-2</v>
      </c>
      <c r="G38" s="91"/>
      <c r="H38" s="92"/>
      <c r="I38" s="92"/>
      <c r="J38" s="93"/>
      <c r="K38" s="55"/>
      <c r="L38" s="55"/>
      <c r="M38" s="55"/>
      <c r="N38" s="55"/>
      <c r="O38" s="55"/>
      <c r="P38" s="55"/>
      <c r="Q38" s="55"/>
      <c r="R38" s="55"/>
      <c r="S38" s="56"/>
      <c r="T38" s="35">
        <f t="shared" si="2"/>
        <v>2.5000000000000001E-2</v>
      </c>
      <c r="U38" s="36">
        <v>2</v>
      </c>
      <c r="V38" s="37">
        <f t="shared" si="1"/>
        <v>104</v>
      </c>
    </row>
    <row r="39" spans="1:22" ht="21">
      <c r="A39" s="1">
        <v>22</v>
      </c>
      <c r="B39" s="60" t="s">
        <v>85</v>
      </c>
      <c r="C39" s="61"/>
      <c r="D39" s="52">
        <v>570</v>
      </c>
      <c r="E39" s="53" t="s">
        <v>10</v>
      </c>
      <c r="F39" s="54"/>
      <c r="G39" s="62"/>
      <c r="H39" s="63"/>
      <c r="I39" s="63"/>
      <c r="J39" s="64"/>
      <c r="K39" s="55">
        <v>5.0000000000000001E-3</v>
      </c>
      <c r="L39" s="55"/>
      <c r="M39" s="55"/>
      <c r="N39" s="55"/>
      <c r="O39" s="55"/>
      <c r="P39" s="55"/>
      <c r="Q39" s="55"/>
      <c r="R39" s="55"/>
      <c r="S39" s="56"/>
      <c r="T39" s="35" t="s">
        <v>87</v>
      </c>
      <c r="U39" s="36">
        <v>0.4</v>
      </c>
      <c r="V39" s="37">
        <f>D39*U39</f>
        <v>228</v>
      </c>
    </row>
    <row r="40" spans="1:22" ht="21.75" thickBot="1">
      <c r="A40" s="1">
        <v>23</v>
      </c>
      <c r="B40" s="89" t="s">
        <v>12</v>
      </c>
      <c r="C40" s="90"/>
      <c r="D40" s="52">
        <v>70</v>
      </c>
      <c r="E40" s="53" t="s">
        <v>11</v>
      </c>
      <c r="F40" s="54"/>
      <c r="G40" s="91">
        <v>2.0000000000000001E-4</v>
      </c>
      <c r="H40" s="92"/>
      <c r="I40" s="92"/>
      <c r="J40" s="93"/>
      <c r="K40" s="55"/>
      <c r="L40" s="55"/>
      <c r="M40" s="55"/>
      <c r="N40" s="55"/>
      <c r="O40" s="55"/>
      <c r="P40" s="55"/>
      <c r="Q40" s="55"/>
      <c r="R40" s="55">
        <v>2E-3</v>
      </c>
      <c r="S40" s="56"/>
      <c r="T40" s="35">
        <f t="shared" si="2"/>
        <v>2.2000000000000001E-3</v>
      </c>
      <c r="U40" s="36">
        <v>1</v>
      </c>
      <c r="V40" s="37">
        <f t="shared" si="1"/>
        <v>70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68">
        <f>SUM(V18:V40)</f>
        <v>3543.8199999999997</v>
      </c>
      <c r="U41" s="68"/>
      <c r="V41" s="6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7" t="s">
        <v>8</v>
      </c>
      <c r="C43" s="67"/>
      <c r="D43" s="67" t="s">
        <v>4</v>
      </c>
      <c r="E43" s="67"/>
      <c r="F43" s="67"/>
      <c r="G43" s="67" t="s">
        <v>7</v>
      </c>
      <c r="H43" s="67"/>
      <c r="I43" s="67"/>
      <c r="J43" s="67"/>
      <c r="K43" s="67"/>
      <c r="L43" s="3"/>
      <c r="M43" s="3"/>
      <c r="N43" s="3" t="s">
        <v>6</v>
      </c>
      <c r="O43" s="67" t="s">
        <v>1</v>
      </c>
      <c r="P43" s="67"/>
      <c r="Q43" s="67"/>
      <c r="R43" s="67"/>
      <c r="S43" s="67" t="s">
        <v>81</v>
      </c>
      <c r="T43" s="67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88" t="s">
        <v>5</v>
      </c>
      <c r="C45" s="88"/>
      <c r="D45" s="67" t="s">
        <v>4</v>
      </c>
      <c r="E45" s="67"/>
      <c r="F45" s="67"/>
      <c r="G45" s="67" t="s">
        <v>3</v>
      </c>
      <c r="H45" s="67"/>
      <c r="I45" s="67"/>
      <c r="J45" s="67"/>
      <c r="K45" s="67"/>
      <c r="L45" s="3"/>
      <c r="M45" s="3"/>
      <c r="N45" s="59" t="s">
        <v>2</v>
      </c>
      <c r="O45" s="67" t="s">
        <v>1</v>
      </c>
      <c r="P45" s="67"/>
      <c r="Q45" s="67"/>
      <c r="R45" s="67"/>
      <c r="S45" s="67" t="s">
        <v>0</v>
      </c>
      <c r="T45" s="67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8:C38"/>
    <mergeCell ref="G35:J35"/>
    <mergeCell ref="G36:J36"/>
    <mergeCell ref="G37:J37"/>
    <mergeCell ref="B33:C33"/>
    <mergeCell ref="B34:C34"/>
    <mergeCell ref="B43:C43"/>
    <mergeCell ref="D43:F43"/>
    <mergeCell ref="B40:C40"/>
    <mergeCell ref="G38:J38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2023-10-19T06:43:16Z</cp:lastPrinted>
  <dcterms:created xsi:type="dcterms:W3CDTF">2022-11-11T08:19:14Z</dcterms:created>
  <dcterms:modified xsi:type="dcterms:W3CDTF">2023-11-02T10:36:50Z</dcterms:modified>
</cp:coreProperties>
</file>