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22" i="1"/>
  <c r="S26"/>
  <c r="Q16"/>
  <c r="S16"/>
  <c r="Q17"/>
  <c r="S17"/>
  <c r="Q18"/>
  <c r="S18"/>
  <c r="Q19"/>
  <c r="S19"/>
  <c r="S20"/>
  <c r="Q21"/>
  <c r="S21"/>
  <c r="Q22"/>
  <c r="Q23"/>
  <c r="S23"/>
  <c r="Q24"/>
  <c r="S24"/>
  <c r="Q25"/>
  <c r="S25"/>
  <c r="Q27"/>
  <c r="S27"/>
  <c r="Q28"/>
  <c r="S28"/>
  <c r="Q29"/>
  <c r="S29"/>
  <c r="S30"/>
  <c r="Q31"/>
  <c r="S31"/>
  <c r="Q32" l="1"/>
  <c r="L8" s="1"/>
  <c r="M9" s="1"/>
</calcChain>
</file>

<file path=xl/sharedStrings.xml><?xml version="1.0" encoding="utf-8"?>
<sst xmlns="http://schemas.openxmlformats.org/spreadsheetml/2006/main" count="89" uniqueCount="75">
  <si>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</si>
  <si>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</si>
  <si>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</si>
  <si>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</si>
  <si>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</si>
  <si>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</si>
  <si>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</si>
  <si>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</si>
  <si>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</si>
  <si>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</si>
  <si>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</si>
  <si>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</si>
  <si>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</si>
  <si>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</si>
  <si>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</si>
  <si>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</si>
  <si>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</si>
  <si>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</si>
  <si>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</si>
  <si>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</si>
  <si>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</si>
  <si>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</si>
  <si>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</si>
  <si>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</si>
  <si>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</si>
  <si>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</si>
  <si>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</si>
  <si>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</si>
  <si>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</si>
  <si>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</si>
  <si>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</si>
  <si>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</si>
  <si>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</si>
  <si>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</si>
  <si>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</si>
  <si>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</si>
  <si>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</si>
  <si>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</si>
  <si>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</si>
  <si>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</si>
  <si>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</si>
  <si>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</si>
  <si>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</si>
  <si>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</si>
  <si>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</si>
  <si>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</si>
  <si>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</si>
  <si>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</si>
  <si>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</si>
  <si>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</si>
  <si>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</si>
  <si>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</si>
  <si>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</si>
  <si>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</si>
  <si>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</si>
  <si>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</si>
  <si>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</si>
  <si>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</si>
  <si>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</si>
  <si>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</si>
  <si>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</si>
  <si>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</si>
  <si>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 xml:space="preserve">  </t>
  </si>
  <si>
    <t>директор</t>
  </si>
  <si>
    <t>Пюре картофельное</t>
  </si>
  <si>
    <t>Картофель</t>
  </si>
  <si>
    <t>80\50</t>
  </si>
  <si>
    <t>Кудаева Л.Л.</t>
  </si>
  <si>
    <t>Молоко</t>
  </si>
  <si>
    <t>0,03</t>
  </si>
  <si>
    <t>МКОУ"НШДС с.п. В-Акбаш</t>
  </si>
  <si>
    <t>1 неделя</t>
  </si>
  <si>
    <t>среда</t>
  </si>
  <si>
    <t>№2</t>
  </si>
  <si>
    <t>08.11.2023г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</si>
</sst>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zoomScale="80" zoomScaleNormal="80" workbookViewId="0">
      <selection activeCell="V12" sqref="V12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11.42578125" style="1" customWidth="1"/>
    <col min="9" max="9" width="0.42578125" style="1" customWidth="1"/>
    <col min="10" max="10" width="7.7109375" style="1" customWidth="1"/>
    <col min="11" max="11" width="13.7109375" style="1" customWidth="1"/>
    <col min="12" max="12" width="19" style="1" customWidth="1"/>
    <col min="13" max="13" width="12.85546875" style="1" customWidth="1"/>
    <col min="14" max="14" width="14.140625" style="1" customWidth="1"/>
    <col min="15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60</v>
      </c>
      <c r="G1" s="63" t="s">
        <v>59</v>
      </c>
      <c r="H1" s="63"/>
      <c r="I1" s="63"/>
      <c r="J1" s="63"/>
      <c r="K1" s="63"/>
      <c r="L1" s="63"/>
      <c r="M1" s="62" t="s">
        <v>73</v>
      </c>
    </row>
    <row r="2" spans="1:19" ht="15" customHeight="1">
      <c r="B2" s="1" t="s">
        <v>63</v>
      </c>
      <c r="C2" s="64" t="s">
        <v>58</v>
      </c>
      <c r="D2" s="64"/>
      <c r="E2" s="65" t="s">
        <v>61</v>
      </c>
      <c r="F2" s="65"/>
      <c r="G2" s="63" t="s">
        <v>57</v>
      </c>
      <c r="H2" s="63"/>
      <c r="I2" s="63"/>
      <c r="J2" s="63"/>
      <c r="K2" s="64" t="s">
        <v>70</v>
      </c>
      <c r="L2" s="64"/>
      <c r="N2" s="64" t="s">
        <v>56</v>
      </c>
      <c r="O2" s="64"/>
      <c r="P2" s="2"/>
      <c r="Q2" s="68" t="s">
        <v>55</v>
      </c>
      <c r="R2" s="68"/>
    </row>
    <row r="3" spans="1:19" ht="38.25" thickBot="1">
      <c r="B3" s="50" t="s">
        <v>74</v>
      </c>
      <c r="G3" s="2"/>
      <c r="H3" s="49"/>
      <c r="I3" s="2"/>
      <c r="J3" s="49"/>
      <c r="K3" s="1" t="s">
        <v>71</v>
      </c>
      <c r="L3" s="1" t="s">
        <v>72</v>
      </c>
      <c r="P3" s="64" t="s">
        <v>54</v>
      </c>
      <c r="Q3" s="64"/>
    </row>
    <row r="4" spans="1:19" ht="15" customHeight="1">
      <c r="B4" s="69" t="s">
        <v>53</v>
      </c>
      <c r="C4" s="70"/>
      <c r="D4" s="75" t="s">
        <v>52</v>
      </c>
      <c r="E4" s="76"/>
      <c r="F4" s="75" t="s">
        <v>51</v>
      </c>
      <c r="G4" s="81"/>
      <c r="H4" s="81"/>
      <c r="I4" s="81"/>
      <c r="J4" s="81"/>
      <c r="K4" s="76"/>
      <c r="L4" s="81" t="s">
        <v>50</v>
      </c>
      <c r="M4" s="76"/>
      <c r="N4" s="75" t="s">
        <v>49</v>
      </c>
      <c r="O4" s="76"/>
      <c r="P4" s="84" t="s">
        <v>48</v>
      </c>
      <c r="Q4" s="84"/>
    </row>
    <row r="5" spans="1:19">
      <c r="B5" s="71"/>
      <c r="C5" s="72"/>
      <c r="D5" s="77"/>
      <c r="E5" s="78"/>
      <c r="F5" s="77"/>
      <c r="G5" s="82"/>
      <c r="H5" s="82"/>
      <c r="I5" s="82"/>
      <c r="J5" s="82"/>
      <c r="K5" s="78"/>
      <c r="L5" s="82"/>
      <c r="M5" s="78"/>
      <c r="N5" s="77"/>
      <c r="O5" s="78"/>
      <c r="P5" s="84">
        <v>504202</v>
      </c>
      <c r="Q5" s="84"/>
    </row>
    <row r="6" spans="1:19" ht="19.5" customHeight="1" thickBot="1">
      <c r="B6" s="73"/>
      <c r="C6" s="74"/>
      <c r="D6" s="77"/>
      <c r="E6" s="78"/>
      <c r="F6" s="77"/>
      <c r="G6" s="82"/>
      <c r="H6" s="82"/>
      <c r="I6" s="82"/>
      <c r="J6" s="82"/>
      <c r="K6" s="78"/>
      <c r="L6" s="82"/>
      <c r="M6" s="78"/>
      <c r="N6" s="77"/>
      <c r="O6" s="78"/>
    </row>
    <row r="7" spans="1:19" ht="63" customHeight="1" thickBot="1">
      <c r="B7" s="48" t="s">
        <v>47</v>
      </c>
      <c r="C7" s="47" t="s">
        <v>46</v>
      </c>
      <c r="D7" s="79"/>
      <c r="E7" s="80"/>
      <c r="F7" s="79"/>
      <c r="G7" s="83"/>
      <c r="H7" s="83"/>
      <c r="I7" s="83"/>
      <c r="J7" s="83"/>
      <c r="K7" s="80"/>
      <c r="L7" s="83"/>
      <c r="M7" s="80"/>
      <c r="N7" s="79"/>
      <c r="O7" s="80"/>
    </row>
    <row r="8" spans="1:19" ht="24" customHeight="1" thickBot="1">
      <c r="B8" s="87"/>
      <c r="C8" s="88"/>
      <c r="D8" s="89">
        <v>68.3</v>
      </c>
      <c r="E8" s="90"/>
      <c r="F8" s="91">
        <v>95</v>
      </c>
      <c r="G8" s="92"/>
      <c r="H8" s="92"/>
      <c r="I8" s="92"/>
      <c r="J8" s="92"/>
      <c r="K8" s="52"/>
      <c r="L8" s="66">
        <f>SUM(Q32)/N8</f>
        <v>63.278720930232559</v>
      </c>
      <c r="M8" s="67"/>
      <c r="N8" s="85">
        <v>86</v>
      </c>
      <c r="O8" s="86"/>
    </row>
    <row r="9" spans="1:19" ht="24.75" customHeight="1" thickBot="1">
      <c r="B9" s="2"/>
      <c r="C9" s="2"/>
      <c r="D9" s="93" t="s">
        <v>45</v>
      </c>
      <c r="E9" s="94"/>
      <c r="F9" s="94"/>
      <c r="G9" s="94"/>
      <c r="H9" s="94"/>
      <c r="I9" s="94"/>
      <c r="J9" s="94"/>
      <c r="K9" s="94"/>
      <c r="L9" s="95"/>
      <c r="M9" s="66">
        <f>L8*N8</f>
        <v>5441.97</v>
      </c>
      <c r="N9" s="66"/>
      <c r="O9" s="67"/>
    </row>
    <row r="10" spans="1:19" ht="21" customHeight="1" thickBot="1">
      <c r="B10" s="75" t="s">
        <v>44</v>
      </c>
      <c r="C10" s="76"/>
      <c r="D10" s="76" t="s">
        <v>43</v>
      </c>
      <c r="E10" s="96" t="s">
        <v>42</v>
      </c>
      <c r="F10" s="93" t="s">
        <v>41</v>
      </c>
      <c r="G10" s="94"/>
      <c r="H10" s="94"/>
      <c r="I10" s="94"/>
      <c r="J10" s="94"/>
      <c r="K10" s="94"/>
      <c r="L10" s="94"/>
      <c r="M10" s="94"/>
      <c r="N10" s="94"/>
      <c r="O10" s="94"/>
      <c r="P10" s="95"/>
      <c r="Q10" s="99" t="s">
        <v>40</v>
      </c>
      <c r="R10" s="96" t="s">
        <v>39</v>
      </c>
      <c r="S10" s="102" t="s">
        <v>38</v>
      </c>
    </row>
    <row r="11" spans="1:19" ht="17.25" customHeight="1" thickBot="1">
      <c r="B11" s="77"/>
      <c r="C11" s="78"/>
      <c r="D11" s="78"/>
      <c r="E11" s="97"/>
      <c r="F11" s="82" t="s">
        <v>37</v>
      </c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100"/>
      <c r="R11" s="97"/>
      <c r="S11" s="103"/>
    </row>
    <row r="12" spans="1:19" ht="71.25" customHeight="1" thickBot="1">
      <c r="B12" s="77"/>
      <c r="C12" s="78"/>
      <c r="D12" s="78"/>
      <c r="E12" s="97"/>
      <c r="F12" s="46" t="s">
        <v>36</v>
      </c>
      <c r="G12" s="105" t="s">
        <v>64</v>
      </c>
      <c r="H12" s="105"/>
      <c r="I12" s="105"/>
      <c r="J12" s="105"/>
      <c r="K12" s="45" t="s">
        <v>35</v>
      </c>
      <c r="L12" s="45" t="s">
        <v>34</v>
      </c>
      <c r="M12" s="53"/>
      <c r="N12" s="54"/>
      <c r="O12" s="55"/>
      <c r="P12" s="44"/>
      <c r="Q12" s="100"/>
      <c r="R12" s="97"/>
      <c r="S12" s="103"/>
    </row>
    <row r="13" spans="1:19" ht="15.75" customHeight="1" thickBot="1">
      <c r="B13" s="79"/>
      <c r="C13" s="80"/>
      <c r="D13" s="80"/>
      <c r="E13" s="98"/>
      <c r="F13" s="34"/>
      <c r="G13" s="106"/>
      <c r="H13" s="106"/>
      <c r="I13" s="106"/>
      <c r="J13" s="106"/>
      <c r="K13" s="33"/>
      <c r="L13" s="33"/>
      <c r="M13" s="33"/>
      <c r="N13" s="33"/>
      <c r="O13" s="33"/>
      <c r="P13" s="43"/>
      <c r="Q13" s="101"/>
      <c r="R13" s="98"/>
      <c r="S13" s="104"/>
    </row>
    <row r="14" spans="1:19">
      <c r="B14" s="107" t="s">
        <v>33</v>
      </c>
      <c r="C14" s="108"/>
      <c r="D14" s="42"/>
      <c r="E14" s="37"/>
      <c r="F14" s="41">
        <v>86</v>
      </c>
      <c r="G14" s="70">
        <v>86</v>
      </c>
      <c r="H14" s="109"/>
      <c r="I14" s="109"/>
      <c r="J14" s="110"/>
      <c r="K14" s="40">
        <v>86</v>
      </c>
      <c r="L14" s="40">
        <v>86</v>
      </c>
      <c r="M14" s="40"/>
      <c r="N14" s="40"/>
      <c r="O14" s="40"/>
      <c r="P14" s="39"/>
      <c r="Q14" s="38"/>
      <c r="R14" s="37"/>
      <c r="S14" s="36"/>
    </row>
    <row r="15" spans="1:19" ht="19.5" thickBot="1">
      <c r="B15" s="111" t="s">
        <v>32</v>
      </c>
      <c r="C15" s="112"/>
      <c r="D15" s="35"/>
      <c r="E15" s="29" t="s">
        <v>31</v>
      </c>
      <c r="F15" s="34" t="s">
        <v>66</v>
      </c>
      <c r="G15" s="106">
        <v>150</v>
      </c>
      <c r="H15" s="106"/>
      <c r="I15" s="106"/>
      <c r="J15" s="106"/>
      <c r="K15" s="33">
        <v>60</v>
      </c>
      <c r="L15" s="33" t="s">
        <v>30</v>
      </c>
      <c r="M15" s="33"/>
      <c r="N15" s="32"/>
      <c r="O15" s="32"/>
      <c r="P15" s="31"/>
      <c r="Q15" s="30"/>
      <c r="R15" s="29"/>
      <c r="S15" s="28"/>
    </row>
    <row r="16" spans="1:19">
      <c r="A16" s="1">
        <v>1</v>
      </c>
      <c r="B16" s="113" t="s">
        <v>29</v>
      </c>
      <c r="C16" s="114"/>
      <c r="D16" s="27">
        <v>510</v>
      </c>
      <c r="E16" s="26" t="s">
        <v>10</v>
      </c>
      <c r="F16" s="25">
        <v>8.5000000000000006E-2</v>
      </c>
      <c r="G16" s="115"/>
      <c r="H16" s="116"/>
      <c r="I16" s="116"/>
      <c r="J16" s="117"/>
      <c r="K16" s="24"/>
      <c r="L16" s="24"/>
      <c r="M16" s="24"/>
      <c r="N16" s="24"/>
      <c r="O16" s="24"/>
      <c r="P16" s="23"/>
      <c r="Q16" s="22">
        <f>SUM(F16:P16)</f>
        <v>8.5000000000000006E-2</v>
      </c>
      <c r="R16" s="21">
        <v>7.5</v>
      </c>
      <c r="S16" s="20">
        <f t="shared" ref="S16:S29" si="0">SUM(R16)*D16</f>
        <v>3825</v>
      </c>
    </row>
    <row r="17" spans="1:19">
      <c r="A17" s="1">
        <v>2</v>
      </c>
      <c r="B17" s="118" t="s">
        <v>28</v>
      </c>
      <c r="C17" s="119"/>
      <c r="D17" s="14">
        <v>35</v>
      </c>
      <c r="E17" s="13" t="s">
        <v>10</v>
      </c>
      <c r="F17" s="12">
        <v>3.0000000000000001E-3</v>
      </c>
      <c r="G17" s="120"/>
      <c r="H17" s="121"/>
      <c r="I17" s="121"/>
      <c r="J17" s="122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0.3</v>
      </c>
      <c r="S17" s="7">
        <f t="shared" si="0"/>
        <v>10.5</v>
      </c>
    </row>
    <row r="18" spans="1:19">
      <c r="A18" s="1">
        <v>3</v>
      </c>
      <c r="B18" s="118" t="s">
        <v>27</v>
      </c>
      <c r="C18" s="119"/>
      <c r="D18" s="14">
        <v>20</v>
      </c>
      <c r="E18" s="13" t="s">
        <v>10</v>
      </c>
      <c r="F18" s="12">
        <v>0.01</v>
      </c>
      <c r="G18" s="120"/>
      <c r="H18" s="121"/>
      <c r="I18" s="121"/>
      <c r="J18" s="122"/>
      <c r="K18" s="11"/>
      <c r="L18" s="11"/>
      <c r="M18" s="11"/>
      <c r="N18" s="11"/>
      <c r="O18" s="11"/>
      <c r="P18" s="10"/>
      <c r="Q18" s="9">
        <f>SUM(F18:P18)</f>
        <v>0.01</v>
      </c>
      <c r="R18" s="8">
        <v>0.8</v>
      </c>
      <c r="S18" s="7">
        <f t="shared" si="0"/>
        <v>16</v>
      </c>
    </row>
    <row r="19" spans="1:19">
      <c r="A19" s="1">
        <v>4</v>
      </c>
      <c r="B19" s="118" t="s">
        <v>26</v>
      </c>
      <c r="C19" s="119"/>
      <c r="D19" s="14">
        <v>17</v>
      </c>
      <c r="E19" s="13" t="s">
        <v>10</v>
      </c>
      <c r="F19" s="12">
        <v>6.0000000000000001E-3</v>
      </c>
      <c r="G19" s="120">
        <v>3.0000000000000001E-3</v>
      </c>
      <c r="H19" s="121"/>
      <c r="I19" s="121"/>
      <c r="J19" s="122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1">
        <v>0.6</v>
      </c>
      <c r="S19" s="7">
        <f t="shared" si="0"/>
        <v>10.199999999999999</v>
      </c>
    </row>
    <row r="20" spans="1:19">
      <c r="A20" s="1">
        <v>5</v>
      </c>
      <c r="B20" s="19" t="s">
        <v>25</v>
      </c>
      <c r="C20" s="18"/>
      <c r="D20" s="14">
        <v>40</v>
      </c>
      <c r="E20" s="13" t="s">
        <v>14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24</v>
      </c>
      <c r="R20" s="8">
        <v>2</v>
      </c>
      <c r="S20" s="7">
        <f t="shared" si="0"/>
        <v>80</v>
      </c>
    </row>
    <row r="21" spans="1:19">
      <c r="A21" s="1">
        <v>6</v>
      </c>
      <c r="B21" s="118" t="s">
        <v>23</v>
      </c>
      <c r="C21" s="119"/>
      <c r="D21" s="14">
        <v>27</v>
      </c>
      <c r="E21" s="13" t="s">
        <v>10</v>
      </c>
      <c r="F21" s="12">
        <v>5.0000000000000001E-3</v>
      </c>
      <c r="G21" s="120"/>
      <c r="H21" s="121"/>
      <c r="I21" s="121"/>
      <c r="J21" s="122"/>
      <c r="K21" s="11"/>
      <c r="L21" s="11"/>
      <c r="M21" s="11"/>
      <c r="N21" s="11"/>
      <c r="O21" s="11"/>
      <c r="P21" s="10"/>
      <c r="Q21" s="9">
        <f t="shared" ref="Q21:Q29" si="1">SUM(F21:P21)</f>
        <v>5.0000000000000001E-3</v>
      </c>
      <c r="R21" s="51">
        <v>0.5</v>
      </c>
      <c r="S21" s="7">
        <f t="shared" si="0"/>
        <v>13.5</v>
      </c>
    </row>
    <row r="22" spans="1:19">
      <c r="A22" s="1">
        <v>7</v>
      </c>
      <c r="B22" s="19" t="s">
        <v>22</v>
      </c>
      <c r="C22" s="18"/>
      <c r="D22" s="14">
        <v>11</v>
      </c>
      <c r="E22" s="13" t="s">
        <v>21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10</v>
      </c>
      <c r="S22" s="7">
        <f t="shared" si="0"/>
        <v>110</v>
      </c>
    </row>
    <row r="23" spans="1:19">
      <c r="A23" s="1">
        <v>8</v>
      </c>
      <c r="B23" s="118" t="s">
        <v>20</v>
      </c>
      <c r="C23" s="119"/>
      <c r="D23" s="14">
        <v>110</v>
      </c>
      <c r="E23" s="13" t="s">
        <v>19</v>
      </c>
      <c r="F23" s="12">
        <v>5.0000000000000001E-3</v>
      </c>
      <c r="G23" s="120"/>
      <c r="H23" s="121"/>
      <c r="I23" s="121"/>
      <c r="J23" s="122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0.5</v>
      </c>
      <c r="S23" s="7">
        <f t="shared" si="0"/>
        <v>55</v>
      </c>
    </row>
    <row r="24" spans="1:19">
      <c r="A24" s="1">
        <v>9</v>
      </c>
      <c r="B24" s="118" t="s">
        <v>18</v>
      </c>
      <c r="C24" s="119"/>
      <c r="D24" s="14">
        <v>220</v>
      </c>
      <c r="E24" s="13" t="s">
        <v>10</v>
      </c>
      <c r="F24" s="12">
        <v>5.0000000000000001E-3</v>
      </c>
      <c r="G24" s="120"/>
      <c r="H24" s="121"/>
      <c r="I24" s="121"/>
      <c r="J24" s="122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0.5</v>
      </c>
      <c r="S24" s="7">
        <f t="shared" si="0"/>
        <v>110</v>
      </c>
    </row>
    <row r="25" spans="1:19">
      <c r="A25" s="1">
        <v>10</v>
      </c>
      <c r="B25" s="118" t="s">
        <v>65</v>
      </c>
      <c r="C25" s="119"/>
      <c r="D25" s="14">
        <v>25</v>
      </c>
      <c r="E25" s="13" t="s">
        <v>10</v>
      </c>
      <c r="F25" s="12"/>
      <c r="G25" s="120">
        <v>0.17</v>
      </c>
      <c r="H25" s="121"/>
      <c r="I25" s="121"/>
      <c r="J25" s="122"/>
      <c r="K25" s="11"/>
      <c r="L25" s="11"/>
      <c r="M25" s="11"/>
      <c r="N25" s="11"/>
      <c r="O25" s="11"/>
      <c r="P25" s="10"/>
      <c r="Q25" s="9">
        <f t="shared" si="1"/>
        <v>0.17</v>
      </c>
      <c r="R25" s="8">
        <v>15</v>
      </c>
      <c r="S25" s="7">
        <f t="shared" si="0"/>
        <v>375</v>
      </c>
    </row>
    <row r="26" spans="1:19">
      <c r="A26" s="1">
        <v>11</v>
      </c>
      <c r="B26" s="57" t="s">
        <v>68</v>
      </c>
      <c r="C26" s="58"/>
      <c r="D26" s="14">
        <v>65</v>
      </c>
      <c r="E26" s="56" t="s">
        <v>10</v>
      </c>
      <c r="F26" s="12"/>
      <c r="G26" s="59"/>
      <c r="H26" s="60"/>
      <c r="I26" s="60"/>
      <c r="J26" s="61">
        <v>0.03</v>
      </c>
      <c r="K26" s="11"/>
      <c r="L26" s="11"/>
      <c r="M26" s="11"/>
      <c r="N26" s="11"/>
      <c r="O26" s="11"/>
      <c r="P26" s="10"/>
      <c r="Q26" s="9" t="s">
        <v>69</v>
      </c>
      <c r="R26" s="8">
        <v>2</v>
      </c>
      <c r="S26" s="7">
        <f t="shared" si="0"/>
        <v>130</v>
      </c>
    </row>
    <row r="27" spans="1:19" ht="15.75" customHeight="1">
      <c r="A27" s="1">
        <v>12</v>
      </c>
      <c r="B27" s="118" t="s">
        <v>17</v>
      </c>
      <c r="C27" s="119"/>
      <c r="D27" s="14">
        <v>595</v>
      </c>
      <c r="E27" s="13" t="s">
        <v>10</v>
      </c>
      <c r="F27" s="12"/>
      <c r="G27" s="120">
        <v>5.0000000000000001E-3</v>
      </c>
      <c r="H27" s="121"/>
      <c r="I27" s="121"/>
      <c r="J27" s="122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0.36</v>
      </c>
      <c r="S27" s="7">
        <f t="shared" si="0"/>
        <v>214.2</v>
      </c>
    </row>
    <row r="28" spans="1:19">
      <c r="A28" s="1">
        <v>13</v>
      </c>
      <c r="B28" s="118" t="s">
        <v>16</v>
      </c>
      <c r="C28" s="119"/>
      <c r="D28" s="14">
        <v>41.67</v>
      </c>
      <c r="E28" s="13" t="s">
        <v>10</v>
      </c>
      <c r="F28" s="12"/>
      <c r="G28" s="120"/>
      <c r="H28" s="121"/>
      <c r="I28" s="121"/>
      <c r="J28" s="122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6</v>
      </c>
      <c r="S28" s="7">
        <f t="shared" si="0"/>
        <v>250.02</v>
      </c>
    </row>
    <row r="29" spans="1:19">
      <c r="A29" s="1">
        <v>14</v>
      </c>
      <c r="B29" s="118" t="s">
        <v>15</v>
      </c>
      <c r="C29" s="119"/>
      <c r="D29" s="14">
        <v>70</v>
      </c>
      <c r="E29" s="13" t="s">
        <v>14</v>
      </c>
      <c r="F29" s="12"/>
      <c r="G29" s="120"/>
      <c r="H29" s="121"/>
      <c r="I29" s="121"/>
      <c r="J29" s="122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1</v>
      </c>
      <c r="S29" s="7">
        <f t="shared" si="0"/>
        <v>70</v>
      </c>
    </row>
    <row r="30" spans="1:19">
      <c r="A30" s="1">
        <v>15</v>
      </c>
      <c r="B30" s="19" t="s">
        <v>13</v>
      </c>
      <c r="C30" s="18"/>
      <c r="D30" s="14">
        <v>97</v>
      </c>
      <c r="E30" s="13" t="s">
        <v>10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12</v>
      </c>
      <c r="R30" s="8">
        <v>0.65</v>
      </c>
      <c r="S30" s="7">
        <f>D30*R30</f>
        <v>63.050000000000004</v>
      </c>
    </row>
    <row r="31" spans="1:19" ht="19.5" thickBot="1">
      <c r="A31" s="1">
        <v>16</v>
      </c>
      <c r="B31" s="118" t="s">
        <v>11</v>
      </c>
      <c r="C31" s="119"/>
      <c r="D31" s="14">
        <v>73</v>
      </c>
      <c r="E31" s="13" t="s">
        <v>10</v>
      </c>
      <c r="F31" s="12"/>
      <c r="G31" s="120"/>
      <c r="H31" s="121"/>
      <c r="I31" s="121"/>
      <c r="J31" s="122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1.5</v>
      </c>
      <c r="S31" s="7">
        <f>SUM(R31)*D31</f>
        <v>109.5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9</v>
      </c>
      <c r="Q32" s="66">
        <f>SUM(S16:S31)</f>
        <v>5441.97</v>
      </c>
      <c r="R32" s="66"/>
      <c r="S32" s="67"/>
    </row>
    <row r="33" spans="2:17">
      <c r="F33" s="1" t="s">
        <v>62</v>
      </c>
    </row>
    <row r="34" spans="2:17" ht="15" customHeight="1">
      <c r="B34" s="64" t="s">
        <v>8</v>
      </c>
      <c r="C34" s="64"/>
      <c r="D34" s="64" t="s">
        <v>4</v>
      </c>
      <c r="E34" s="64"/>
      <c r="F34" s="64"/>
      <c r="G34" s="64" t="s">
        <v>7</v>
      </c>
      <c r="H34" s="64"/>
      <c r="I34" s="64"/>
      <c r="J34" s="64"/>
      <c r="N34" s="1" t="s">
        <v>6</v>
      </c>
      <c r="O34" s="2" t="s">
        <v>1</v>
      </c>
      <c r="P34" s="64" t="s">
        <v>67</v>
      </c>
      <c r="Q34" s="64"/>
    </row>
    <row r="36" spans="2:17" ht="18.75" customHeight="1">
      <c r="B36" s="123" t="s">
        <v>5</v>
      </c>
      <c r="C36" s="123"/>
      <c r="D36" s="64" t="s">
        <v>4</v>
      </c>
      <c r="E36" s="64"/>
      <c r="F36" s="64"/>
      <c r="G36" s="64" t="s">
        <v>3</v>
      </c>
      <c r="H36" s="64"/>
      <c r="I36" s="64"/>
      <c r="J36" s="64"/>
      <c r="N36" s="3" t="s">
        <v>2</v>
      </c>
      <c r="O36" s="2" t="s">
        <v>1</v>
      </c>
      <c r="P36" s="64" t="s">
        <v>0</v>
      </c>
      <c r="Q36" s="64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0"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B31:C31"/>
    <mergeCell ref="G31:J31"/>
    <mergeCell ref="B28:C28"/>
    <mergeCell ref="B21:C21"/>
    <mergeCell ref="G21:J21"/>
    <mergeCell ref="B23:C23"/>
    <mergeCell ref="G23:J23"/>
    <mergeCell ref="B24:C24"/>
    <mergeCell ref="G24:J24"/>
    <mergeCell ref="G28:J28"/>
    <mergeCell ref="B29:C29"/>
    <mergeCell ref="G29:J29"/>
    <mergeCell ref="B25:C25"/>
    <mergeCell ref="G25:J25"/>
    <mergeCell ref="B27:C27"/>
    <mergeCell ref="G27:J27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2023-11-08T06:51:08Z</cp:lastPrinted>
  <dcterms:created xsi:type="dcterms:W3CDTF">2022-11-11T08:40:11Z</dcterms:created>
  <dcterms:modified xsi:type="dcterms:W3CDTF">2023-11-08T07:16:40Z</dcterms:modified>
</cp:coreProperties>
</file>