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31" i="1"/>
  <c r="H9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2"/>
  <c r="R32"/>
  <c r="P33"/>
  <c r="R33"/>
  <c r="P34" l="1"/>
  <c r="J9" s="1"/>
  <c r="K10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<sst xmlns="http://schemas.openxmlformats.org/spreadsheetml/2006/main" count="88" uniqueCount="71">
  <si>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</si>
  <si>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</si>
  <si>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</si>
  <si>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</si>
  <si>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</si>
  <si>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</si>
  <si>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</si>
  <si>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</si>
  <si>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</si>
  <si>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</si>
  <si>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</si>
  <si>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</si>
  <si>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</si>
  <si>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</si>
  <si>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</si>
  <si>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</si>
  <si>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</si>
  <si>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</si>
  <si>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</si>
  <si>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</si>
  <si>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</si>
  <si>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</si>
  <si>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</si>
  <si>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</si>
  <si>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</si>
  <si>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</si>
  <si>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</si>
  <si>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</si>
  <si>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</si>
  <si>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</si>
  <si>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</si>
  <si>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</si>
  <si>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</si>
  <si>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</si>
  <si>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</si>
  <si>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</si>
  <si>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</si>
  <si>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</si>
  <si>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</si>
  <si>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</si>
  <si>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</si>
  <si>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</si>
  <si>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</si>
  <si>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</si>
  <si>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</si>
  <si>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</si>
  <si>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</si>
  <si>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</si>
  <si>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</si>
  <si>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</si>
  <si>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</si>
  <si>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</si>
  <si>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</si>
  <si>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</si>
  <si>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</si>
  <si>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</si>
  <si>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</si>
  <si>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Кандрокова Ж.С.</t>
  </si>
  <si>
    <t>Катаева Ф.Э.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</si>
  <si>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</si>
  <si>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</si>
  <si>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</si>
  <si>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</si>
  <si>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</si>
  <si>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>80\50</t>
  </si>
  <si>
    <t xml:space="preserve">  Учреждение:</t>
  </si>
  <si>
    <t xml:space="preserve">   2 неделя  </t>
  </si>
  <si>
    <t>вторник</t>
  </si>
  <si>
    <t>№6</t>
  </si>
  <si>
    <t>Мандарин</t>
  </si>
  <si>
    <t>14.11.2023г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</si>
</sst>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topLeftCell="A4" zoomScale="80" zoomScaleNormal="80" workbookViewId="0">
      <selection activeCell="O23" sqref="O23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55</v>
      </c>
      <c r="H1" s="77" t="s">
        <v>62</v>
      </c>
      <c r="I1" s="77"/>
      <c r="J1" s="77"/>
      <c r="K1" s="66" t="s">
        <v>68</v>
      </c>
    </row>
    <row r="2" spans="2:18" ht="15" customHeight="1">
      <c r="B2" s="1" t="s">
        <v>60</v>
      </c>
      <c r="C2" s="68" t="s">
        <v>54</v>
      </c>
      <c r="D2" s="68"/>
      <c r="E2" s="95" t="s">
        <v>56</v>
      </c>
      <c r="F2" s="95"/>
      <c r="G2" s="62" t="s">
        <v>65</v>
      </c>
      <c r="H2" s="68" t="s">
        <v>53</v>
      </c>
      <c r="I2" s="68"/>
      <c r="J2" s="68"/>
      <c r="L2" s="68" t="s">
        <v>52</v>
      </c>
      <c r="M2" s="68"/>
      <c r="N2" s="68" t="s">
        <v>1</v>
      </c>
      <c r="O2" s="68"/>
      <c r="P2" s="76" t="s">
        <v>51</v>
      </c>
      <c r="Q2" s="76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70</v>
      </c>
      <c r="H4" s="61" t="s">
        <v>66</v>
      </c>
      <c r="I4" s="1" t="s">
        <v>67</v>
      </c>
      <c r="O4" s="68" t="s">
        <v>50</v>
      </c>
      <c r="P4" s="68"/>
    </row>
    <row r="5" spans="2:18" ht="15" customHeight="1">
      <c r="B5" s="86" t="s">
        <v>49</v>
      </c>
      <c r="C5" s="87"/>
      <c r="D5" s="69" t="s">
        <v>48</v>
      </c>
      <c r="E5" s="70"/>
      <c r="F5" s="69" t="s">
        <v>47</v>
      </c>
      <c r="G5" s="58"/>
      <c r="H5" s="69" t="s">
        <v>46</v>
      </c>
      <c r="I5" s="70"/>
      <c r="J5" s="92" t="s">
        <v>45</v>
      </c>
      <c r="K5" s="70"/>
      <c r="L5" s="69" t="s">
        <v>44</v>
      </c>
      <c r="M5" s="70"/>
      <c r="O5" s="75" t="s">
        <v>43</v>
      </c>
      <c r="P5" s="75"/>
    </row>
    <row r="6" spans="2:18">
      <c r="B6" s="88"/>
      <c r="C6" s="89"/>
      <c r="D6" s="71"/>
      <c r="E6" s="72"/>
      <c r="F6" s="71"/>
      <c r="G6" s="57"/>
      <c r="H6" s="71"/>
      <c r="I6" s="72"/>
      <c r="J6" s="93"/>
      <c r="K6" s="72"/>
      <c r="L6" s="71"/>
      <c r="M6" s="72"/>
      <c r="O6" s="75">
        <v>504202</v>
      </c>
      <c r="P6" s="75"/>
    </row>
    <row r="7" spans="2:18" ht="19.5" customHeight="1" thickBot="1">
      <c r="B7" s="90"/>
      <c r="C7" s="91"/>
      <c r="D7" s="71"/>
      <c r="E7" s="72"/>
      <c r="F7" s="71"/>
      <c r="G7" s="57"/>
      <c r="H7" s="71"/>
      <c r="I7" s="72"/>
      <c r="J7" s="93"/>
      <c r="K7" s="72"/>
      <c r="L7" s="71"/>
      <c r="M7" s="72"/>
    </row>
    <row r="8" spans="2:18" ht="63" customHeight="1" thickBot="1">
      <c r="B8" s="56" t="s">
        <v>42</v>
      </c>
      <c r="C8" s="55" t="s">
        <v>41</v>
      </c>
      <c r="D8" s="73"/>
      <c r="E8" s="74"/>
      <c r="F8" s="73"/>
      <c r="G8" s="54"/>
      <c r="H8" s="73"/>
      <c r="I8" s="74"/>
      <c r="J8" s="94"/>
      <c r="K8" s="74"/>
      <c r="L8" s="73"/>
      <c r="M8" s="74"/>
      <c r="R8" s="1" t="s">
        <v>40</v>
      </c>
    </row>
    <row r="9" spans="2:18" ht="24" customHeight="1" thickBot="1">
      <c r="B9" s="78"/>
      <c r="C9" s="79"/>
      <c r="D9" s="80">
        <v>79.569999999999993</v>
      </c>
      <c r="E9" s="81"/>
      <c r="F9" s="53">
        <v>95</v>
      </c>
      <c r="G9" s="53"/>
      <c r="H9" s="82">
        <f>SUM(F9)*D9</f>
        <v>7559.15</v>
      </c>
      <c r="I9" s="83"/>
      <c r="J9" s="84">
        <f>SUM(P34)/L9</f>
        <v>95.82091954022988</v>
      </c>
      <c r="K9" s="85"/>
      <c r="L9" s="104">
        <v>87</v>
      </c>
      <c r="M9" s="105"/>
    </row>
    <row r="10" spans="2:18" ht="24.75" customHeight="1" thickBot="1">
      <c r="B10" s="3"/>
      <c r="C10" s="3"/>
      <c r="D10" s="82" t="s">
        <v>63</v>
      </c>
      <c r="E10" s="106"/>
      <c r="F10" s="106"/>
      <c r="G10" s="106"/>
      <c r="H10" s="106"/>
      <c r="I10" s="106"/>
      <c r="J10" s="83"/>
      <c r="K10" s="84">
        <f>J9*L9</f>
        <v>8336.42</v>
      </c>
      <c r="L10" s="84"/>
      <c r="M10" s="85"/>
    </row>
    <row r="11" spans="2:18" ht="19.5" thickBot="1"/>
    <row r="12" spans="2:18" ht="21" customHeight="1" thickBot="1">
      <c r="B12" s="69" t="s">
        <v>39</v>
      </c>
      <c r="C12" s="70"/>
      <c r="D12" s="70" t="s">
        <v>38</v>
      </c>
      <c r="E12" s="96" t="s">
        <v>37</v>
      </c>
      <c r="F12" s="82" t="s">
        <v>36</v>
      </c>
      <c r="G12" s="106"/>
      <c r="H12" s="106"/>
      <c r="I12" s="106"/>
      <c r="J12" s="106"/>
      <c r="K12" s="106"/>
      <c r="L12" s="106"/>
      <c r="M12" s="106"/>
      <c r="N12" s="106"/>
      <c r="O12" s="83"/>
      <c r="P12" s="107" t="s">
        <v>35</v>
      </c>
      <c r="Q12" s="96" t="s">
        <v>34</v>
      </c>
      <c r="R12" s="99" t="s">
        <v>33</v>
      </c>
    </row>
    <row r="13" spans="2:18" ht="17.25" customHeight="1" thickBot="1">
      <c r="B13" s="71"/>
      <c r="C13" s="72"/>
      <c r="D13" s="72"/>
      <c r="E13" s="97"/>
      <c r="F13" s="93" t="s">
        <v>32</v>
      </c>
      <c r="G13" s="93"/>
      <c r="H13" s="93"/>
      <c r="I13" s="93"/>
      <c r="J13" s="93"/>
      <c r="K13" s="93"/>
      <c r="L13" s="93"/>
      <c r="M13" s="93"/>
      <c r="N13" s="93"/>
      <c r="O13" s="93"/>
      <c r="P13" s="108"/>
      <c r="Q13" s="97"/>
      <c r="R13" s="100"/>
    </row>
    <row r="14" spans="2:18" ht="71.25" customHeight="1" thickBot="1">
      <c r="B14" s="71"/>
      <c r="C14" s="72"/>
      <c r="D14" s="72"/>
      <c r="E14" s="97"/>
      <c r="F14" s="52" t="s">
        <v>31</v>
      </c>
      <c r="G14" s="51" t="s">
        <v>30</v>
      </c>
      <c r="H14" s="51" t="s">
        <v>13</v>
      </c>
      <c r="I14" s="51" t="s">
        <v>12</v>
      </c>
      <c r="J14" s="51" t="s">
        <v>59</v>
      </c>
      <c r="K14" s="51" t="s">
        <v>69</v>
      </c>
      <c r="L14" s="51"/>
      <c r="M14" s="51"/>
      <c r="N14" s="51"/>
      <c r="O14" s="50"/>
      <c r="P14" s="108"/>
      <c r="Q14" s="97"/>
      <c r="R14" s="100"/>
    </row>
    <row r="15" spans="2:18" ht="15.75" customHeight="1" thickBot="1">
      <c r="B15" s="73"/>
      <c r="C15" s="74"/>
      <c r="D15" s="74"/>
      <c r="E15" s="98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9"/>
      <c r="Q15" s="98"/>
      <c r="R15" s="101"/>
    </row>
    <row r="16" spans="2:18">
      <c r="B16" s="102" t="s">
        <v>29</v>
      </c>
      <c r="C16" s="103"/>
      <c r="D16" s="46"/>
      <c r="E16" s="41"/>
      <c r="F16" s="45">
        <f>SUM(L9)</f>
        <v>87</v>
      </c>
      <c r="G16" s="44">
        <v>87</v>
      </c>
      <c r="H16" s="45">
        <v>87</v>
      </c>
      <c r="I16" s="45">
        <v>87</v>
      </c>
      <c r="J16" s="44">
        <v>87</v>
      </c>
      <c r="K16" s="44">
        <v>87</v>
      </c>
      <c r="L16" s="44"/>
      <c r="M16" s="44"/>
      <c r="N16" s="44"/>
      <c r="O16" s="43"/>
      <c r="P16" s="42"/>
      <c r="Q16" s="41"/>
      <c r="R16" s="40"/>
    </row>
    <row r="17" spans="1:18" ht="19.5" thickBot="1">
      <c r="B17" s="110" t="s">
        <v>28</v>
      </c>
      <c r="C17" s="111"/>
      <c r="D17" s="39"/>
      <c r="E17" s="13" t="s">
        <v>27</v>
      </c>
      <c r="F17" s="38" t="s">
        <v>64</v>
      </c>
      <c r="G17" s="37" t="s">
        <v>26</v>
      </c>
      <c r="H17" s="37">
        <v>60</v>
      </c>
      <c r="I17" s="37">
        <v>200</v>
      </c>
      <c r="J17" s="37">
        <v>130</v>
      </c>
      <c r="K17" s="37">
        <v>150</v>
      </c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112" t="s">
        <v>25</v>
      </c>
      <c r="C18" s="113"/>
      <c r="D18" s="23">
        <v>510</v>
      </c>
      <c r="E18" s="33" t="s">
        <v>7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8</v>
      </c>
      <c r="R18" s="27">
        <f t="shared" ref="R18:R33" si="1">SUM(Q18)*D18</f>
        <v>4080</v>
      </c>
    </row>
    <row r="19" spans="1:18">
      <c r="A19" s="1">
        <v>2</v>
      </c>
      <c r="B19" s="114" t="s">
        <v>24</v>
      </c>
      <c r="C19" s="115"/>
      <c r="D19" s="19">
        <v>97</v>
      </c>
      <c r="E19" s="18" t="s">
        <v>7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0.5</v>
      </c>
      <c r="R19" s="7">
        <f t="shared" si="1"/>
        <v>48.5</v>
      </c>
    </row>
    <row r="20" spans="1:18">
      <c r="A20" s="1">
        <v>3</v>
      </c>
      <c r="B20" s="114" t="s">
        <v>23</v>
      </c>
      <c r="C20" s="115"/>
      <c r="D20" s="19">
        <v>110</v>
      </c>
      <c r="E20" s="18" t="s">
        <v>22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1</v>
      </c>
      <c r="R20" s="7">
        <f t="shared" si="1"/>
        <v>110</v>
      </c>
    </row>
    <row r="21" spans="1:18">
      <c r="A21" s="1">
        <v>4</v>
      </c>
      <c r="B21" s="114" t="s">
        <v>21</v>
      </c>
      <c r="C21" s="115"/>
      <c r="D21" s="19">
        <v>22</v>
      </c>
      <c r="E21" s="18" t="s">
        <v>7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</v>
      </c>
      <c r="R21" s="7">
        <f t="shared" si="1"/>
        <v>22</v>
      </c>
    </row>
    <row r="22" spans="1:18">
      <c r="A22" s="1">
        <v>5</v>
      </c>
      <c r="B22" s="114" t="s">
        <v>20</v>
      </c>
      <c r="C22" s="115"/>
      <c r="D22" s="19">
        <v>35</v>
      </c>
      <c r="E22" s="18" t="s">
        <v>7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0.5</v>
      </c>
      <c r="R22" s="7">
        <f t="shared" si="1"/>
        <v>17.5</v>
      </c>
    </row>
    <row r="23" spans="1:18">
      <c r="A23" s="1">
        <v>6</v>
      </c>
      <c r="B23" s="114" t="s">
        <v>19</v>
      </c>
      <c r="C23" s="115"/>
      <c r="D23" s="19">
        <v>40</v>
      </c>
      <c r="E23" s="18" t="s">
        <v>11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0.5</v>
      </c>
      <c r="R23" s="7">
        <f t="shared" si="1"/>
        <v>20</v>
      </c>
    </row>
    <row r="24" spans="1:18">
      <c r="A24" s="1">
        <v>7</v>
      </c>
      <c r="B24" s="114" t="s">
        <v>18</v>
      </c>
      <c r="C24" s="115"/>
      <c r="D24" s="19">
        <v>17</v>
      </c>
      <c r="E24" s="18" t="s">
        <v>7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0.6</v>
      </c>
      <c r="R24" s="7">
        <f t="shared" si="1"/>
        <v>10.199999999999999</v>
      </c>
    </row>
    <row r="25" spans="1:18">
      <c r="A25" s="1">
        <v>8</v>
      </c>
      <c r="B25" s="25" t="s">
        <v>17</v>
      </c>
      <c r="C25" s="24"/>
      <c r="D25" s="19">
        <v>11</v>
      </c>
      <c r="E25" s="18" t="s">
        <v>9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10</v>
      </c>
      <c r="R25" s="7">
        <f t="shared" si="1"/>
        <v>110</v>
      </c>
    </row>
    <row r="26" spans="1:18">
      <c r="A26" s="1">
        <v>9</v>
      </c>
      <c r="B26" s="114" t="s">
        <v>16</v>
      </c>
      <c r="C26" s="115"/>
      <c r="D26" s="19">
        <v>27</v>
      </c>
      <c r="E26" s="18" t="s">
        <v>7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0.5</v>
      </c>
      <c r="R26" s="7">
        <f t="shared" si="1"/>
        <v>13.5</v>
      </c>
    </row>
    <row r="27" spans="1:18">
      <c r="A27" s="1">
        <v>10</v>
      </c>
      <c r="B27" s="25" t="s">
        <v>15</v>
      </c>
      <c r="C27" s="24"/>
      <c r="D27" s="23">
        <v>67</v>
      </c>
      <c r="E27" s="18" t="s">
        <v>7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268</v>
      </c>
    </row>
    <row r="28" spans="1:18">
      <c r="A28" s="1">
        <v>11</v>
      </c>
      <c r="B28" s="25" t="s">
        <v>14</v>
      </c>
      <c r="C28" s="24"/>
      <c r="D28" s="23">
        <v>595</v>
      </c>
      <c r="E28" s="18" t="s">
        <v>7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0.36</v>
      </c>
      <c r="R28" s="7">
        <f t="shared" si="1"/>
        <v>214.2</v>
      </c>
    </row>
    <row r="29" spans="1:18">
      <c r="A29" s="1">
        <v>12</v>
      </c>
      <c r="B29" s="114" t="s">
        <v>13</v>
      </c>
      <c r="C29" s="115"/>
      <c r="D29" s="22">
        <v>41.67</v>
      </c>
      <c r="E29" s="18" t="s">
        <v>7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13</v>
      </c>
      <c r="B30" s="114" t="s">
        <v>12</v>
      </c>
      <c r="C30" s="115"/>
      <c r="D30" s="19">
        <v>210</v>
      </c>
      <c r="E30" s="63" t="s">
        <v>7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1.8</v>
      </c>
      <c r="R30" s="7">
        <f t="shared" si="1"/>
        <v>378</v>
      </c>
    </row>
    <row r="31" spans="1:18">
      <c r="A31" s="1">
        <v>14</v>
      </c>
      <c r="B31" s="67" t="s">
        <v>69</v>
      </c>
      <c r="C31" s="64"/>
      <c r="D31" s="19">
        <v>130</v>
      </c>
      <c r="E31" s="65" t="s">
        <v>7</v>
      </c>
      <c r="F31" s="17"/>
      <c r="G31" s="17"/>
      <c r="H31" s="16"/>
      <c r="I31" s="16"/>
      <c r="J31" s="16"/>
      <c r="K31" s="16">
        <v>0.15</v>
      </c>
      <c r="L31" s="16"/>
      <c r="M31" s="16"/>
      <c r="N31" s="16"/>
      <c r="O31" s="15"/>
      <c r="P31" s="9">
        <v>0.15</v>
      </c>
      <c r="Q31" s="8">
        <v>16.5</v>
      </c>
      <c r="R31" s="7">
        <f t="shared" si="1"/>
        <v>2145</v>
      </c>
    </row>
    <row r="32" spans="1:18">
      <c r="A32" s="1">
        <v>15</v>
      </c>
      <c r="B32" s="114" t="s">
        <v>10</v>
      </c>
      <c r="C32" s="115"/>
      <c r="D32" s="19">
        <v>73</v>
      </c>
      <c r="E32" s="18" t="s">
        <v>7</v>
      </c>
      <c r="F32" s="17">
        <v>1E-3</v>
      </c>
      <c r="G32" s="17"/>
      <c r="H32" s="16"/>
      <c r="I32" s="16">
        <v>1.4999999999999999E-2</v>
      </c>
      <c r="J32" s="16"/>
      <c r="K32" s="16"/>
      <c r="L32" s="16"/>
      <c r="M32" s="16"/>
      <c r="N32" s="16"/>
      <c r="O32" s="15"/>
      <c r="P32" s="9">
        <f>SUM(F32:O32)</f>
        <v>1.6E-2</v>
      </c>
      <c r="Q32" s="8">
        <v>1.5</v>
      </c>
      <c r="R32" s="7">
        <f t="shared" si="1"/>
        <v>109.5</v>
      </c>
    </row>
    <row r="33" spans="1:18" ht="19.5" thickBot="1">
      <c r="A33" s="1">
        <v>16</v>
      </c>
      <c r="B33" s="116" t="s">
        <v>8</v>
      </c>
      <c r="C33" s="117"/>
      <c r="D33" s="14">
        <v>45</v>
      </c>
      <c r="E33" s="13" t="s">
        <v>7</v>
      </c>
      <c r="F33" s="12"/>
      <c r="G33" s="12"/>
      <c r="H33" s="11"/>
      <c r="I33" s="11"/>
      <c r="J33" s="11">
        <v>0.13</v>
      </c>
      <c r="K33" s="11"/>
      <c r="L33" s="11"/>
      <c r="M33" s="11"/>
      <c r="N33" s="11"/>
      <c r="O33" s="10"/>
      <c r="P33" s="9">
        <f>SUM(F33:O33)</f>
        <v>0.13</v>
      </c>
      <c r="Q33" s="8">
        <v>12</v>
      </c>
      <c r="R33" s="7">
        <f t="shared" si="1"/>
        <v>540</v>
      </c>
    </row>
    <row r="34" spans="1:18" ht="18.75" customHeight="1" thickBo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 t="s">
        <v>6</v>
      </c>
      <c r="P34" s="84">
        <f>SUM(R18:R33)</f>
        <v>8336.42</v>
      </c>
      <c r="Q34" s="84"/>
      <c r="R34" s="85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customHeight="1">
      <c r="B36" s="68" t="s">
        <v>5</v>
      </c>
      <c r="C36" s="68"/>
      <c r="D36" s="68" t="s">
        <v>57</v>
      </c>
      <c r="E36" s="68"/>
      <c r="F36" s="68"/>
      <c r="G36" s="3"/>
      <c r="H36" s="3"/>
      <c r="L36" s="1" t="s">
        <v>4</v>
      </c>
      <c r="M36" s="68" t="s">
        <v>1</v>
      </c>
      <c r="N36" s="68"/>
      <c r="O36" s="68" t="s">
        <v>61</v>
      </c>
      <c r="P36" s="68"/>
    </row>
    <row r="38" spans="1:18" ht="18.75" customHeight="1">
      <c r="B38" s="118" t="s">
        <v>3</v>
      </c>
      <c r="C38" s="118"/>
      <c r="D38" s="68" t="s">
        <v>58</v>
      </c>
      <c r="E38" s="68"/>
      <c r="F38" s="68"/>
      <c r="G38" s="3"/>
      <c r="H38" s="3"/>
      <c r="L38" s="2" t="s">
        <v>2</v>
      </c>
      <c r="M38" s="68" t="s">
        <v>1</v>
      </c>
      <c r="N38" s="68"/>
      <c r="O38" s="68" t="s">
        <v>0</v>
      </c>
      <c r="P38" s="68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54">
    <mergeCell ref="O38:P38"/>
    <mergeCell ref="P34:R34"/>
    <mergeCell ref="B36:C36"/>
    <mergeCell ref="D36:F36"/>
    <mergeCell ref="M36:N36"/>
    <mergeCell ref="O36:P36"/>
    <mergeCell ref="B38:C38"/>
    <mergeCell ref="D38:F38"/>
    <mergeCell ref="B26:C26"/>
    <mergeCell ref="B22:C22"/>
    <mergeCell ref="B23:C23"/>
    <mergeCell ref="B24:C24"/>
    <mergeCell ref="M38:N38"/>
    <mergeCell ref="B29:C29"/>
    <mergeCell ref="B30:C30"/>
    <mergeCell ref="B32:C32"/>
    <mergeCell ref="B33:C33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2023-11-13T08:31:14Z</cp:lastPrinted>
  <dcterms:created xsi:type="dcterms:W3CDTF">2022-11-11T08:50:12Z</dcterms:created>
  <dcterms:modified xsi:type="dcterms:W3CDTF">2023-11-14T06:45:03Z</dcterms:modified>
</cp:coreProperties>
</file>