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T25" i="1"/>
  <c r="F14"/>
  <c r="G14"/>
  <c r="K14"/>
  <c r="L14"/>
  <c r="M14"/>
  <c r="T26"/>
  <c r="K8"/>
  <c r="R16"/>
  <c r="T16"/>
  <c r="R17"/>
  <c r="T17"/>
  <c r="R18"/>
  <c r="T18"/>
  <c r="R19"/>
  <c r="T19"/>
  <c r="R20"/>
  <c r="T20"/>
  <c r="R21"/>
  <c r="T21"/>
  <c r="R22"/>
  <c r="T22"/>
  <c r="R23"/>
  <c r="T23"/>
  <c r="R24"/>
  <c r="T24"/>
  <c r="R27"/>
  <c r="T27"/>
  <c r="R28" l="1"/>
  <c r="M8" s="1"/>
  <c r="N9" s="1"/>
</calcChain>
</file>

<file path=xl/sharedStrings.xml><?xml version="1.0" encoding="utf-8"?>
<sst xmlns="http://schemas.openxmlformats.org/spreadsheetml/2006/main" count="83" uniqueCount="68">
  <si>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</si>
  <si>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</si>
  <si>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</si>
  <si>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</si>
  <si>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</si>
  <si>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</si>
  <si>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</si>
  <si>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</si>
  <si>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</si>
  <si>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</si>
  <si>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</si>
  <si>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</si>
  <si>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</si>
  <si>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</si>
  <si>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Хлеб</t>
  </si>
  <si>
    <t>Соль</t>
  </si>
  <si>
    <t>Сахар</t>
  </si>
  <si>
    <t>Томат</t>
  </si>
  <si>
    <t>л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</si>
  <si>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</si>
  <si>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</si>
  <si>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</si>
  <si>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</si>
  <si>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</si>
  <si>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</si>
  <si>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</si>
  <si>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</si>
  <si>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</si>
  <si>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Жаркое по домашнему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</si>
  <si>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</si>
  <si>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</si>
  <si>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</si>
  <si>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</si>
  <si>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</si>
  <si>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</si>
  <si>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</si>
  <si>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</si>
  <si>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</si>
  <si>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</si>
  <si>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</si>
  <si>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</si>
  <si>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</si>
  <si>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</si>
  <si>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</si>
  <si>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</si>
  <si>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</si>
  <si>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</si>
  <si>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</si>
  <si>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</si>
  <si>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</si>
  <si>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</si>
  <si>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</si>
  <si>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</si>
  <si>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Яблоко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</si>
  <si>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</si>
  <si>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</si>
  <si>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</si>
  <si>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</si>
  <si>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</si>
  <si>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Помидоры свежие</t>
  </si>
  <si>
    <t>0,050</t>
  </si>
  <si>
    <t>200\15</t>
  </si>
  <si>
    <t>Кудаева Л.Л.</t>
  </si>
  <si>
    <t xml:space="preserve">   МКОУ «НШДС       с.п. В.Акбаш           </t>
  </si>
  <si>
    <t>Банан</t>
  </si>
  <si>
    <t>№7</t>
  </si>
  <si>
    <t>15.11.2023г</t>
  </si>
  <si>
    <t>0,220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</si>
</sst>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164" fontId="1" fillId="0" borderId="5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3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left"/>
    </xf>
    <xf numFmtId="0" fontId="1" fillId="0" borderId="52" xfId="0" applyFont="1" applyBorder="1" applyAlignment="1">
      <alignment horizontal="left"/>
    </xf>
    <xf numFmtId="2" fontId="1" fillId="0" borderId="53" xfId="0" applyNumberFormat="1" applyFont="1" applyBorder="1"/>
    <xf numFmtId="0" fontId="1" fillId="0" borderId="54" xfId="0" applyFont="1" applyBorder="1" applyAlignment="1">
      <alignment horizontal="center" vertical="center" wrapText="1"/>
    </xf>
    <xf numFmtId="0" fontId="1" fillId="0" borderId="53" xfId="0" applyNumberFormat="1" applyFont="1" applyBorder="1"/>
    <xf numFmtId="0" fontId="1" fillId="0" borderId="55" xfId="0" applyNumberFormat="1" applyFont="1" applyBorder="1" applyAlignment="1">
      <alignment horizontal="center"/>
    </xf>
    <xf numFmtId="0" fontId="1" fillId="0" borderId="56" xfId="0" applyNumberFormat="1" applyFont="1" applyBorder="1" applyAlignment="1">
      <alignment horizontal="center"/>
    </xf>
    <xf numFmtId="0" fontId="1" fillId="0" borderId="57" xfId="0" applyNumberFormat="1" applyFont="1" applyBorder="1" applyAlignment="1">
      <alignment horizontal="center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5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4"/>
  <sheetViews>
    <sheetView tabSelected="1" zoomScale="80" zoomScaleNormal="80" workbookViewId="0">
      <selection activeCell="W7" sqref="W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52</v>
      </c>
      <c r="G1" s="69" t="s">
        <v>51</v>
      </c>
      <c r="H1" s="69"/>
      <c r="I1" s="69"/>
      <c r="J1" s="69"/>
      <c r="K1" s="69"/>
      <c r="L1" s="69"/>
      <c r="M1" s="69"/>
      <c r="N1" s="1" t="s">
        <v>65</v>
      </c>
    </row>
    <row r="2" spans="1:20" ht="15" customHeight="1">
      <c r="B2" s="1" t="s">
        <v>56</v>
      </c>
      <c r="C2" s="68" t="s">
        <v>54</v>
      </c>
      <c r="D2" s="68"/>
      <c r="E2" s="70" t="s">
        <v>55</v>
      </c>
      <c r="F2" s="70"/>
      <c r="G2" s="69" t="s">
        <v>50</v>
      </c>
      <c r="H2" s="69"/>
      <c r="I2" s="69"/>
      <c r="J2" s="69"/>
      <c r="K2" s="68" t="s">
        <v>63</v>
      </c>
      <c r="L2" s="68"/>
      <c r="M2" s="68"/>
      <c r="N2" s="68" t="s">
        <v>49</v>
      </c>
      <c r="O2" s="68"/>
      <c r="P2" s="68" t="s">
        <v>2</v>
      </c>
      <c r="Q2" s="68"/>
      <c r="R2" s="73" t="s">
        <v>48</v>
      </c>
      <c r="S2" s="73"/>
    </row>
    <row r="3" spans="1:20" ht="38.25" thickBot="1">
      <c r="B3" s="51" t="s">
        <v>66</v>
      </c>
      <c r="G3" s="46"/>
      <c r="H3" s="50"/>
      <c r="I3" s="46"/>
      <c r="J3" s="50"/>
      <c r="K3" s="64" t="s">
        <v>57</v>
      </c>
      <c r="L3" s="1" t="s">
        <v>58</v>
      </c>
      <c r="Q3" s="68" t="s">
        <v>47</v>
      </c>
      <c r="R3" s="68"/>
    </row>
    <row r="4" spans="1:20" ht="15" customHeight="1">
      <c r="B4" s="74" t="s">
        <v>46</v>
      </c>
      <c r="C4" s="75"/>
      <c r="D4" s="80" t="s">
        <v>45</v>
      </c>
      <c r="E4" s="81"/>
      <c r="F4" s="80" t="s">
        <v>44</v>
      </c>
      <c r="G4" s="86"/>
      <c r="H4" s="86"/>
      <c r="I4" s="86"/>
      <c r="J4" s="86"/>
      <c r="K4" s="80" t="s">
        <v>43</v>
      </c>
      <c r="L4" s="81"/>
      <c r="M4" s="86" t="s">
        <v>42</v>
      </c>
      <c r="N4" s="80" t="s">
        <v>41</v>
      </c>
      <c r="O4" s="81"/>
      <c r="Q4" s="89" t="s">
        <v>40</v>
      </c>
      <c r="R4" s="89"/>
    </row>
    <row r="5" spans="1:20">
      <c r="B5" s="76"/>
      <c r="C5" s="77"/>
      <c r="D5" s="82"/>
      <c r="E5" s="83"/>
      <c r="F5" s="82"/>
      <c r="G5" s="87"/>
      <c r="H5" s="87"/>
      <c r="I5" s="87"/>
      <c r="J5" s="87"/>
      <c r="K5" s="82"/>
      <c r="L5" s="83"/>
      <c r="M5" s="87"/>
      <c r="N5" s="82"/>
      <c r="O5" s="83"/>
      <c r="Q5" s="89">
        <v>504202</v>
      </c>
      <c r="R5" s="89"/>
    </row>
    <row r="6" spans="1:20" ht="19.5" customHeight="1" thickBot="1">
      <c r="B6" s="78"/>
      <c r="C6" s="79"/>
      <c r="D6" s="82"/>
      <c r="E6" s="83"/>
      <c r="F6" s="82"/>
      <c r="G6" s="87"/>
      <c r="H6" s="87"/>
      <c r="I6" s="87"/>
      <c r="J6" s="87"/>
      <c r="K6" s="82"/>
      <c r="L6" s="83"/>
      <c r="M6" s="87"/>
      <c r="N6" s="82"/>
      <c r="O6" s="83"/>
    </row>
    <row r="7" spans="1:20" ht="63" customHeight="1" thickBot="1">
      <c r="B7" s="49" t="s">
        <v>39</v>
      </c>
      <c r="C7" s="48" t="s">
        <v>38</v>
      </c>
      <c r="D7" s="84"/>
      <c r="E7" s="85"/>
      <c r="F7" s="84"/>
      <c r="G7" s="88"/>
      <c r="H7" s="88"/>
      <c r="I7" s="88"/>
      <c r="J7" s="88"/>
      <c r="K7" s="84"/>
      <c r="L7" s="85"/>
      <c r="M7" s="88"/>
      <c r="N7" s="84"/>
      <c r="O7" s="85"/>
    </row>
    <row r="8" spans="1:20" ht="24" customHeight="1" thickBot="1">
      <c r="B8" s="92"/>
      <c r="C8" s="93"/>
      <c r="D8" s="94">
        <v>79.569999999999993</v>
      </c>
      <c r="E8" s="95"/>
      <c r="F8" s="96">
        <v>95</v>
      </c>
      <c r="G8" s="97"/>
      <c r="H8" s="97"/>
      <c r="I8" s="97"/>
      <c r="J8" s="97"/>
      <c r="K8" s="71">
        <f>SUM(F8)*D8</f>
        <v>7559.15</v>
      </c>
      <c r="L8" s="72"/>
      <c r="M8" s="47">
        <f>SUM(R28)/N8</f>
        <v>105.00611764705883</v>
      </c>
      <c r="N8" s="90">
        <v>85</v>
      </c>
      <c r="O8" s="91"/>
    </row>
    <row r="9" spans="1:20" ht="24.75" customHeight="1" thickBot="1">
      <c r="B9" s="46"/>
      <c r="C9" s="46"/>
      <c r="D9" s="98" t="s">
        <v>37</v>
      </c>
      <c r="E9" s="99"/>
      <c r="F9" s="99"/>
      <c r="G9" s="99"/>
      <c r="H9" s="99"/>
      <c r="I9" s="99"/>
      <c r="J9" s="99"/>
      <c r="K9" s="99"/>
      <c r="L9" s="99"/>
      <c r="M9" s="100"/>
      <c r="N9" s="101">
        <f>N8*M8</f>
        <v>8925.52</v>
      </c>
      <c r="O9" s="72"/>
    </row>
    <row r="10" spans="1:20" ht="21" customHeight="1" thickBot="1">
      <c r="B10" s="80" t="s">
        <v>36</v>
      </c>
      <c r="C10" s="81"/>
      <c r="D10" s="81" t="s">
        <v>35</v>
      </c>
      <c r="E10" s="102" t="s">
        <v>34</v>
      </c>
      <c r="F10" s="98" t="s">
        <v>33</v>
      </c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100"/>
      <c r="R10" s="105" t="s">
        <v>32</v>
      </c>
      <c r="S10" s="102" t="s">
        <v>31</v>
      </c>
      <c r="T10" s="108" t="s">
        <v>30</v>
      </c>
    </row>
    <row r="11" spans="1:20" ht="17.25" customHeight="1" thickBot="1">
      <c r="B11" s="82"/>
      <c r="C11" s="83"/>
      <c r="D11" s="83"/>
      <c r="E11" s="103"/>
      <c r="F11" s="87" t="s">
        <v>29</v>
      </c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106"/>
      <c r="S11" s="103"/>
      <c r="T11" s="109"/>
    </row>
    <row r="12" spans="1:20" ht="71.25" customHeight="1" thickBot="1">
      <c r="B12" s="82"/>
      <c r="C12" s="83"/>
      <c r="D12" s="83"/>
      <c r="E12" s="103"/>
      <c r="F12" s="45" t="s">
        <v>28</v>
      </c>
      <c r="G12" s="111" t="s">
        <v>27</v>
      </c>
      <c r="H12" s="111"/>
      <c r="I12" s="111"/>
      <c r="J12" s="111"/>
      <c r="K12" s="52" t="s">
        <v>26</v>
      </c>
      <c r="L12" s="52" t="s">
        <v>53</v>
      </c>
      <c r="M12" s="65" t="s">
        <v>59</v>
      </c>
      <c r="N12" s="67" t="s">
        <v>64</v>
      </c>
      <c r="O12" s="44"/>
      <c r="P12" s="44"/>
      <c r="Q12" s="43"/>
      <c r="R12" s="106"/>
      <c r="S12" s="103"/>
      <c r="T12" s="109"/>
    </row>
    <row r="13" spans="1:20" ht="15.75" customHeight="1" thickBot="1">
      <c r="B13" s="84"/>
      <c r="C13" s="85"/>
      <c r="D13" s="85"/>
      <c r="E13" s="104"/>
      <c r="F13" s="33"/>
      <c r="G13" s="112"/>
      <c r="H13" s="112"/>
      <c r="I13" s="112"/>
      <c r="J13" s="112"/>
      <c r="K13" s="32"/>
      <c r="L13" s="32"/>
      <c r="M13" s="32"/>
      <c r="N13" s="32"/>
      <c r="O13" s="32"/>
      <c r="P13" s="32"/>
      <c r="Q13" s="42"/>
      <c r="R13" s="107"/>
      <c r="S13" s="104"/>
      <c r="T13" s="110"/>
    </row>
    <row r="14" spans="1:20" ht="18.75" customHeight="1">
      <c r="B14" s="113" t="s">
        <v>25</v>
      </c>
      <c r="C14" s="114"/>
      <c r="D14" s="41"/>
      <c r="E14" s="36"/>
      <c r="F14" s="40">
        <f>SUM(N8)</f>
        <v>85</v>
      </c>
      <c r="G14" s="75">
        <f>SUM(N8)</f>
        <v>85</v>
      </c>
      <c r="H14" s="115"/>
      <c r="I14" s="115"/>
      <c r="J14" s="116"/>
      <c r="K14" s="39">
        <f>SUM(N8)</f>
        <v>85</v>
      </c>
      <c r="L14" s="39">
        <f>SUM(N8)</f>
        <v>85</v>
      </c>
      <c r="M14" s="39">
        <f>SUM(N8)</f>
        <v>85</v>
      </c>
      <c r="N14" s="39">
        <v>85</v>
      </c>
      <c r="O14" s="39"/>
      <c r="P14" s="39"/>
      <c r="Q14" s="38"/>
      <c r="R14" s="37"/>
      <c r="S14" s="36"/>
      <c r="T14" s="35"/>
    </row>
    <row r="15" spans="1:20" ht="19.5" thickBot="1">
      <c r="B15" s="117" t="s">
        <v>24</v>
      </c>
      <c r="C15" s="118"/>
      <c r="D15" s="34"/>
      <c r="E15" s="12" t="s">
        <v>23</v>
      </c>
      <c r="F15" s="33">
        <v>230</v>
      </c>
      <c r="G15" s="112">
        <v>60</v>
      </c>
      <c r="H15" s="112"/>
      <c r="I15" s="112"/>
      <c r="J15" s="112"/>
      <c r="K15" s="66" t="s">
        <v>61</v>
      </c>
      <c r="L15" s="32">
        <v>120</v>
      </c>
      <c r="M15" s="32">
        <v>50</v>
      </c>
      <c r="N15" s="31">
        <v>230</v>
      </c>
      <c r="O15" s="31"/>
      <c r="P15" s="31"/>
      <c r="Q15" s="30"/>
      <c r="R15" s="29"/>
      <c r="S15" s="12"/>
      <c r="T15" s="28"/>
    </row>
    <row r="16" spans="1:20">
      <c r="A16" s="1">
        <v>1</v>
      </c>
      <c r="B16" s="119" t="s">
        <v>22</v>
      </c>
      <c r="C16" s="120"/>
      <c r="D16" s="27">
        <v>510</v>
      </c>
      <c r="E16" s="26" t="s">
        <v>11</v>
      </c>
      <c r="F16" s="25">
        <v>0.11</v>
      </c>
      <c r="G16" s="121"/>
      <c r="H16" s="122"/>
      <c r="I16" s="122"/>
      <c r="J16" s="123"/>
      <c r="K16" s="24"/>
      <c r="L16" s="24"/>
      <c r="M16" s="24"/>
      <c r="N16" s="24"/>
      <c r="O16" s="24"/>
      <c r="P16" s="24"/>
      <c r="Q16" s="23"/>
      <c r="R16" s="22">
        <f t="shared" ref="R16:R22" si="0">SUM(F16:Q16)</f>
        <v>0.11</v>
      </c>
      <c r="S16" s="21">
        <v>8</v>
      </c>
      <c r="T16" s="20">
        <f t="shared" ref="T16:T27" si="1">SUM(S16)*D16</f>
        <v>4080</v>
      </c>
    </row>
    <row r="17" spans="1:20">
      <c r="A17" s="1">
        <v>2</v>
      </c>
      <c r="B17" s="124" t="s">
        <v>21</v>
      </c>
      <c r="C17" s="125"/>
      <c r="D17" s="18">
        <v>25</v>
      </c>
      <c r="E17" s="17" t="s">
        <v>11</v>
      </c>
      <c r="F17" s="16">
        <v>0.18</v>
      </c>
      <c r="G17" s="126"/>
      <c r="H17" s="127"/>
      <c r="I17" s="127"/>
      <c r="J17" s="128"/>
      <c r="K17" s="15"/>
      <c r="L17" s="15"/>
      <c r="M17" s="15"/>
      <c r="N17" s="15"/>
      <c r="O17" s="15"/>
      <c r="P17" s="15"/>
      <c r="Q17" s="14"/>
      <c r="R17" s="8">
        <f t="shared" si="0"/>
        <v>0.18</v>
      </c>
      <c r="S17" s="7">
        <v>15</v>
      </c>
      <c r="T17" s="6">
        <f t="shared" si="1"/>
        <v>375</v>
      </c>
    </row>
    <row r="18" spans="1:20">
      <c r="A18" s="1">
        <v>3</v>
      </c>
      <c r="B18" s="124" t="s">
        <v>20</v>
      </c>
      <c r="C18" s="125"/>
      <c r="D18" s="18">
        <v>22</v>
      </c>
      <c r="E18" s="17" t="s">
        <v>11</v>
      </c>
      <c r="F18" s="16">
        <v>2E-3</v>
      </c>
      <c r="G18" s="126"/>
      <c r="H18" s="127"/>
      <c r="I18" s="127"/>
      <c r="J18" s="128"/>
      <c r="K18" s="15"/>
      <c r="L18" s="15"/>
      <c r="M18" s="15"/>
      <c r="N18" s="15"/>
      <c r="O18" s="15"/>
      <c r="P18" s="15"/>
      <c r="Q18" s="14"/>
      <c r="R18" s="8">
        <f t="shared" si="0"/>
        <v>2E-3</v>
      </c>
      <c r="S18" s="7">
        <v>0.2</v>
      </c>
      <c r="T18" s="6">
        <f t="shared" si="1"/>
        <v>4.4000000000000004</v>
      </c>
    </row>
    <row r="19" spans="1:20">
      <c r="A19" s="1">
        <v>4</v>
      </c>
      <c r="B19" s="124" t="s">
        <v>19</v>
      </c>
      <c r="C19" s="125"/>
      <c r="D19" s="18">
        <v>110</v>
      </c>
      <c r="E19" s="17" t="s">
        <v>18</v>
      </c>
      <c r="F19" s="16">
        <v>8.0000000000000002E-3</v>
      </c>
      <c r="G19" s="126"/>
      <c r="H19" s="127"/>
      <c r="I19" s="127"/>
      <c r="J19" s="128"/>
      <c r="K19" s="15"/>
      <c r="L19" s="15"/>
      <c r="M19" s="15"/>
      <c r="N19" s="15"/>
      <c r="O19" s="15"/>
      <c r="P19" s="15"/>
      <c r="Q19" s="14"/>
      <c r="R19" s="8">
        <f t="shared" si="0"/>
        <v>8.0000000000000002E-3</v>
      </c>
      <c r="S19" s="7">
        <v>0.7</v>
      </c>
      <c r="T19" s="6">
        <f t="shared" si="1"/>
        <v>77</v>
      </c>
    </row>
    <row r="20" spans="1:20">
      <c r="A20" s="1">
        <v>5</v>
      </c>
      <c r="B20" s="124" t="s">
        <v>17</v>
      </c>
      <c r="C20" s="125"/>
      <c r="D20" s="18">
        <v>40</v>
      </c>
      <c r="E20" s="17" t="s">
        <v>12</v>
      </c>
      <c r="F20" s="16">
        <v>3.0000000000000001E-3</v>
      </c>
      <c r="G20" s="126"/>
      <c r="H20" s="127"/>
      <c r="I20" s="127"/>
      <c r="J20" s="128"/>
      <c r="K20" s="15"/>
      <c r="L20" s="15"/>
      <c r="M20" s="15"/>
      <c r="N20" s="15"/>
      <c r="O20" s="15"/>
      <c r="P20" s="15"/>
      <c r="Q20" s="14"/>
      <c r="R20" s="8">
        <f t="shared" si="0"/>
        <v>3.0000000000000001E-3</v>
      </c>
      <c r="S20" s="19">
        <v>1</v>
      </c>
      <c r="T20" s="6">
        <f t="shared" si="1"/>
        <v>40</v>
      </c>
    </row>
    <row r="21" spans="1:20">
      <c r="A21" s="1">
        <v>6</v>
      </c>
      <c r="B21" s="124" t="s">
        <v>16</v>
      </c>
      <c r="C21" s="125"/>
      <c r="D21" s="18">
        <v>73</v>
      </c>
      <c r="E21" s="17" t="s">
        <v>11</v>
      </c>
      <c r="F21" s="16"/>
      <c r="G21" s="126"/>
      <c r="H21" s="127"/>
      <c r="I21" s="127"/>
      <c r="J21" s="128"/>
      <c r="K21" s="15">
        <v>1.4999999999999999E-2</v>
      </c>
      <c r="L21" s="15"/>
      <c r="M21" s="15"/>
      <c r="N21" s="15"/>
      <c r="O21" s="15"/>
      <c r="P21" s="15"/>
      <c r="Q21" s="14"/>
      <c r="R21" s="8">
        <f t="shared" si="0"/>
        <v>1.4999999999999999E-2</v>
      </c>
      <c r="S21" s="7">
        <v>1.3</v>
      </c>
      <c r="T21" s="6">
        <f t="shared" si="1"/>
        <v>94.9</v>
      </c>
    </row>
    <row r="22" spans="1:20">
      <c r="A22" s="1">
        <v>7</v>
      </c>
      <c r="B22" s="124" t="s">
        <v>15</v>
      </c>
      <c r="C22" s="125"/>
      <c r="D22" s="18">
        <v>17</v>
      </c>
      <c r="E22" s="17" t="s">
        <v>11</v>
      </c>
      <c r="F22" s="16">
        <v>2E-3</v>
      </c>
      <c r="G22" s="126"/>
      <c r="H22" s="127"/>
      <c r="I22" s="127"/>
      <c r="J22" s="128"/>
      <c r="K22" s="15"/>
      <c r="L22" s="15"/>
      <c r="M22" s="15"/>
      <c r="N22" s="15"/>
      <c r="O22" s="15"/>
      <c r="P22" s="15"/>
      <c r="Q22" s="14"/>
      <c r="R22" s="8">
        <f t="shared" si="0"/>
        <v>2E-3</v>
      </c>
      <c r="S22" s="63">
        <v>0.6</v>
      </c>
      <c r="T22" s="6">
        <f t="shared" si="1"/>
        <v>10.199999999999999</v>
      </c>
    </row>
    <row r="23" spans="1:20">
      <c r="A23" s="1">
        <v>8</v>
      </c>
      <c r="B23" s="124" t="s">
        <v>14</v>
      </c>
      <c r="C23" s="125"/>
      <c r="D23" s="18">
        <v>41.67</v>
      </c>
      <c r="E23" s="17" t="s">
        <v>11</v>
      </c>
      <c r="F23" s="16"/>
      <c r="G23" s="126">
        <v>0.06</v>
      </c>
      <c r="H23" s="127"/>
      <c r="I23" s="127"/>
      <c r="J23" s="128"/>
      <c r="K23" s="15"/>
      <c r="L23" s="15"/>
      <c r="M23" s="15"/>
      <c r="N23" s="15"/>
      <c r="O23" s="15"/>
      <c r="P23" s="15"/>
      <c r="Q23" s="14"/>
      <c r="R23" s="8">
        <f>SUM(F23:Q23)</f>
        <v>0.06</v>
      </c>
      <c r="S23" s="7">
        <v>6</v>
      </c>
      <c r="T23" s="6">
        <f t="shared" si="1"/>
        <v>250.02</v>
      </c>
    </row>
    <row r="24" spans="1:20">
      <c r="A24" s="1">
        <v>9</v>
      </c>
      <c r="B24" s="124" t="s">
        <v>13</v>
      </c>
      <c r="C24" s="125"/>
      <c r="D24" s="18">
        <v>70</v>
      </c>
      <c r="E24" s="17" t="s">
        <v>12</v>
      </c>
      <c r="F24" s="16"/>
      <c r="G24" s="126"/>
      <c r="H24" s="127"/>
      <c r="I24" s="127"/>
      <c r="J24" s="128"/>
      <c r="K24" s="15">
        <v>1E-3</v>
      </c>
      <c r="L24" s="15"/>
      <c r="M24" s="15"/>
      <c r="N24" s="15"/>
      <c r="O24" s="15"/>
      <c r="P24" s="15"/>
      <c r="Q24" s="14"/>
      <c r="R24" s="8">
        <f>SUM(F24:Q24)</f>
        <v>1E-3</v>
      </c>
      <c r="S24" s="7">
        <v>0.5</v>
      </c>
      <c r="T24" s="6">
        <f t="shared" si="1"/>
        <v>35</v>
      </c>
    </row>
    <row r="25" spans="1:20">
      <c r="A25" s="1">
        <v>10</v>
      </c>
      <c r="B25" s="53" t="s">
        <v>64</v>
      </c>
      <c r="C25" s="54"/>
      <c r="D25" s="55">
        <v>160</v>
      </c>
      <c r="E25" s="56" t="s">
        <v>11</v>
      </c>
      <c r="F25" s="57"/>
      <c r="G25" s="58"/>
      <c r="H25" s="59"/>
      <c r="I25" s="59"/>
      <c r="J25" s="60"/>
      <c r="K25" s="61"/>
      <c r="L25" s="61"/>
      <c r="M25" s="61"/>
      <c r="N25" s="61">
        <v>0.22</v>
      </c>
      <c r="O25" s="61"/>
      <c r="P25" s="61"/>
      <c r="Q25" s="62"/>
      <c r="R25" s="8" t="s">
        <v>67</v>
      </c>
      <c r="S25" s="7">
        <v>19.399999999999999</v>
      </c>
      <c r="T25" s="6">
        <f t="shared" si="1"/>
        <v>3104</v>
      </c>
    </row>
    <row r="26" spans="1:20">
      <c r="A26" s="1">
        <v>11</v>
      </c>
      <c r="B26" s="53" t="s">
        <v>59</v>
      </c>
      <c r="C26" s="54"/>
      <c r="D26" s="55">
        <v>90</v>
      </c>
      <c r="E26" s="56" t="s">
        <v>11</v>
      </c>
      <c r="F26" s="57"/>
      <c r="G26" s="58"/>
      <c r="H26" s="59"/>
      <c r="I26" s="59"/>
      <c r="J26" s="60"/>
      <c r="K26" s="61"/>
      <c r="L26" s="61"/>
      <c r="M26" s="61">
        <v>0.05</v>
      </c>
      <c r="N26" s="61"/>
      <c r="O26" s="61"/>
      <c r="P26" s="61"/>
      <c r="Q26" s="62"/>
      <c r="R26" s="8" t="s">
        <v>60</v>
      </c>
      <c r="S26" s="7">
        <v>4</v>
      </c>
      <c r="T26" s="6">
        <f t="shared" si="1"/>
        <v>360</v>
      </c>
    </row>
    <row r="27" spans="1:20" ht="19.5" thickBot="1">
      <c r="A27" s="1">
        <v>12</v>
      </c>
      <c r="B27" s="129" t="s">
        <v>53</v>
      </c>
      <c r="C27" s="130"/>
      <c r="D27" s="13">
        <v>45</v>
      </c>
      <c r="E27" s="12" t="s">
        <v>11</v>
      </c>
      <c r="F27" s="11"/>
      <c r="G27" s="131"/>
      <c r="H27" s="132"/>
      <c r="I27" s="132"/>
      <c r="J27" s="133"/>
      <c r="K27" s="10"/>
      <c r="L27" s="10">
        <v>0.12</v>
      </c>
      <c r="M27" s="10"/>
      <c r="N27" s="10"/>
      <c r="O27" s="10"/>
      <c r="P27" s="10"/>
      <c r="Q27" s="9"/>
      <c r="R27" s="8">
        <f>SUM(F27:Q27)</f>
        <v>0.12</v>
      </c>
      <c r="S27" s="7">
        <v>11</v>
      </c>
      <c r="T27" s="6">
        <f t="shared" si="1"/>
        <v>495</v>
      </c>
    </row>
    <row r="28" spans="1:20" ht="15" customHeight="1" thickBot="1"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3" t="s">
        <v>10</v>
      </c>
      <c r="R28" s="101">
        <f>SUM(T16:T27)</f>
        <v>8925.52</v>
      </c>
      <c r="S28" s="101"/>
      <c r="T28" s="72"/>
    </row>
    <row r="30" spans="1:20">
      <c r="B30" s="68" t="s">
        <v>9</v>
      </c>
      <c r="C30" s="68"/>
      <c r="D30" s="68" t="s">
        <v>5</v>
      </c>
      <c r="E30" s="68"/>
      <c r="F30" s="68"/>
      <c r="G30" s="68" t="s">
        <v>8</v>
      </c>
      <c r="H30" s="68"/>
      <c r="I30" s="68"/>
      <c r="J30" s="68"/>
      <c r="K30" s="68"/>
      <c r="N30" s="1" t="s">
        <v>7</v>
      </c>
      <c r="O30" s="68" t="s">
        <v>2</v>
      </c>
      <c r="P30" s="68"/>
      <c r="Q30" s="68" t="s">
        <v>62</v>
      </c>
      <c r="R30" s="68"/>
    </row>
    <row r="32" spans="1:20">
      <c r="B32" s="134" t="s">
        <v>6</v>
      </c>
      <c r="C32" s="134"/>
      <c r="D32" s="68" t="s">
        <v>5</v>
      </c>
      <c r="E32" s="68"/>
      <c r="F32" s="68"/>
      <c r="G32" s="68" t="s">
        <v>4</v>
      </c>
      <c r="H32" s="68"/>
      <c r="I32" s="68"/>
      <c r="J32" s="68"/>
      <c r="K32" s="68"/>
      <c r="N32" s="2" t="s">
        <v>3</v>
      </c>
      <c r="O32" s="68" t="s">
        <v>2</v>
      </c>
      <c r="P32" s="68"/>
      <c r="Q32" s="68" t="s">
        <v>1</v>
      </c>
      <c r="R32" s="68"/>
    </row>
    <row r="34" spans="11:11">
      <c r="K34" s="1" t="s">
        <v>0</v>
      </c>
    </row>
  </sheetData>
  <sheetProtection formatCells="0"/>
  <protectedRanges>
    <protectedRange sqref="B3" name="Диапазон3"/>
    <protectedRange sqref="N8" name="Диапазон2"/>
    <protectedRange sqref="B16:Q27" name="Диапазон1"/>
  </protectedRanges>
  <mergeCells count="69">
    <mergeCell ref="B32:C32"/>
    <mergeCell ref="D32:F32"/>
    <mergeCell ref="G32:K32"/>
    <mergeCell ref="O32:P32"/>
    <mergeCell ref="Q32:R32"/>
    <mergeCell ref="Q30:R30"/>
    <mergeCell ref="B23:C23"/>
    <mergeCell ref="G23:J23"/>
    <mergeCell ref="B24:C24"/>
    <mergeCell ref="G24:J24"/>
    <mergeCell ref="B27:C27"/>
    <mergeCell ref="G27:J27"/>
    <mergeCell ref="R28:T28"/>
    <mergeCell ref="B30:C30"/>
    <mergeCell ref="D30:F30"/>
    <mergeCell ref="G30:K30"/>
    <mergeCell ref="O30:P30"/>
    <mergeCell ref="B20:C20"/>
    <mergeCell ref="G20:J20"/>
    <mergeCell ref="B21:C21"/>
    <mergeCell ref="G21:J21"/>
    <mergeCell ref="B22:C22"/>
    <mergeCell ref="G22:J22"/>
    <mergeCell ref="B17:C17"/>
    <mergeCell ref="G17:J17"/>
    <mergeCell ref="B18:C18"/>
    <mergeCell ref="G18:J18"/>
    <mergeCell ref="B19:C19"/>
    <mergeCell ref="G19:J19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G12:J12"/>
    <mergeCell ref="G13:J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2023-11-15T06:53:13Z</cp:lastPrinted>
  <dcterms:created xsi:type="dcterms:W3CDTF">2022-11-11T08:50:38Z</dcterms:created>
  <dcterms:modified xsi:type="dcterms:W3CDTF">2023-11-15T06:53:38Z</dcterms:modified>
</cp:coreProperties>
</file>