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25"/>
  <c r="K8"/>
  <c r="F15"/>
  <c r="G15"/>
  <c r="L15"/>
  <c r="M15"/>
  <c r="N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1"/>
  <c r="U31"/>
  <c r="S32" l="1"/>
  <c r="M8" s="1"/>
  <c r="N9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<sst xmlns="http://schemas.openxmlformats.org/spreadsheetml/2006/main" count="90" uniqueCount="73">
  <si>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</si>
  <si>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</si>
  <si>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</si>
  <si>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</si>
  <si>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</si>
  <si>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</si>
  <si>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</si>
  <si>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</si>
  <si>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</si>
  <si>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</si>
  <si>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</si>
  <si>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</si>
  <si>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</si>
  <si>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</si>
  <si>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</si>
  <si>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</si>
  <si>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</si>
  <si>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</si>
  <si>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</si>
  <si>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</si>
  <si>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</si>
  <si>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</si>
  <si>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</si>
  <si>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</si>
  <si>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</si>
  <si>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</si>
  <si>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</si>
  <si>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</si>
  <si>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</si>
  <si>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</si>
  <si>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</si>
  <si>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</si>
  <si>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</si>
  <si>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</si>
  <si>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</si>
  <si>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</si>
  <si>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</si>
  <si>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</si>
  <si>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</si>
  <si>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</si>
  <si>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</si>
  <si>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</si>
  <si>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</si>
  <si>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</si>
  <si>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</si>
  <si>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</si>
  <si>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</si>
  <si>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</si>
  <si>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</si>
  <si>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</si>
  <si>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</si>
  <si>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</si>
  <si>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</si>
  <si>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</si>
  <si>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</si>
  <si>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</si>
  <si>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</si>
  <si>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</si>
  <si>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0,050</t>
  </si>
  <si>
    <t xml:space="preserve">директор   </t>
  </si>
  <si>
    <t>Кудаева Л.Л.</t>
  </si>
  <si>
    <t>Помидоры свежие</t>
  </si>
  <si>
    <t xml:space="preserve">Какао на молоке </t>
  </si>
  <si>
    <t>75/50</t>
  </si>
  <si>
    <t>Какао-порошок</t>
  </si>
  <si>
    <t>Молоко</t>
  </si>
  <si>
    <t>0,09</t>
  </si>
  <si>
    <t>четверг</t>
  </si>
  <si>
    <t xml:space="preserve">     1 неделя</t>
  </si>
  <si>
    <t xml:space="preserve">  Завтрак</t>
  </si>
  <si>
    <t xml:space="preserve">Меню-требование на выдачу продуктов питания  </t>
  </si>
  <si>
    <t>№13</t>
  </si>
  <si>
    <t>23.11.2023г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</si>
</sst>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29" sqref="V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56</v>
      </c>
      <c r="G1" s="74" t="s">
        <v>70</v>
      </c>
      <c r="H1" s="74"/>
      <c r="I1" s="74"/>
      <c r="J1" s="74"/>
      <c r="K1" s="74"/>
      <c r="L1" s="74"/>
      <c r="M1" s="74"/>
      <c r="N1" s="73" t="s">
        <v>71</v>
      </c>
    </row>
    <row r="2" spans="2:21" ht="15" customHeight="1">
      <c r="B2" s="1" t="s">
        <v>59</v>
      </c>
      <c r="C2" s="75" t="s">
        <v>55</v>
      </c>
      <c r="D2" s="75"/>
      <c r="E2" s="79" t="s">
        <v>57</v>
      </c>
      <c r="F2" s="79"/>
      <c r="G2" s="74" t="s">
        <v>54</v>
      </c>
      <c r="H2" s="74"/>
      <c r="I2" s="74"/>
      <c r="J2" s="74"/>
      <c r="K2" s="75" t="s">
        <v>53</v>
      </c>
      <c r="L2" s="75"/>
      <c r="M2" s="75"/>
      <c r="O2" s="75" t="s">
        <v>52</v>
      </c>
      <c r="P2" s="75"/>
      <c r="Q2" s="75" t="s">
        <v>1</v>
      </c>
      <c r="R2" s="75"/>
      <c r="S2" s="103" t="s">
        <v>51</v>
      </c>
      <c r="T2" s="103"/>
    </row>
    <row r="3" spans="2:21" ht="38.25" thickBot="1">
      <c r="B3" s="51" t="s">
        <v>72</v>
      </c>
      <c r="G3" s="47"/>
      <c r="H3" s="50"/>
      <c r="I3" s="47"/>
      <c r="J3" s="50"/>
      <c r="K3" s="68" t="s">
        <v>68</v>
      </c>
      <c r="L3" s="1" t="s">
        <v>67</v>
      </c>
      <c r="R3" s="75" t="s">
        <v>50</v>
      </c>
      <c r="S3" s="75"/>
    </row>
    <row r="4" spans="2:21" ht="15" customHeight="1">
      <c r="B4" s="97" t="s">
        <v>49</v>
      </c>
      <c r="C4" s="98"/>
      <c r="D4" s="84" t="s">
        <v>48</v>
      </c>
      <c r="E4" s="92"/>
      <c r="F4" s="84" t="s">
        <v>47</v>
      </c>
      <c r="G4" s="85"/>
      <c r="H4" s="85"/>
      <c r="I4" s="85"/>
      <c r="J4" s="85"/>
      <c r="K4" s="84" t="s">
        <v>46</v>
      </c>
      <c r="L4" s="92"/>
      <c r="M4" s="85" t="s">
        <v>45</v>
      </c>
      <c r="N4" s="92"/>
      <c r="O4" s="84" t="s">
        <v>44</v>
      </c>
      <c r="P4" s="92"/>
      <c r="R4" s="105" t="s">
        <v>43</v>
      </c>
      <c r="S4" s="105"/>
    </row>
    <row r="5" spans="2:21">
      <c r="B5" s="99"/>
      <c r="C5" s="100"/>
      <c r="D5" s="86"/>
      <c r="E5" s="93"/>
      <c r="F5" s="86"/>
      <c r="G5" s="87"/>
      <c r="H5" s="87"/>
      <c r="I5" s="87"/>
      <c r="J5" s="87"/>
      <c r="K5" s="86"/>
      <c r="L5" s="93"/>
      <c r="M5" s="87"/>
      <c r="N5" s="93"/>
      <c r="O5" s="86"/>
      <c r="P5" s="93"/>
      <c r="R5" s="105">
        <v>504202</v>
      </c>
      <c r="S5" s="105"/>
    </row>
    <row r="6" spans="2:21" ht="19.5" customHeight="1" thickBot="1">
      <c r="B6" s="101"/>
      <c r="C6" s="102"/>
      <c r="D6" s="86"/>
      <c r="E6" s="93"/>
      <c r="F6" s="86"/>
      <c r="G6" s="87"/>
      <c r="H6" s="87"/>
      <c r="I6" s="87"/>
      <c r="J6" s="87"/>
      <c r="K6" s="86"/>
      <c r="L6" s="93"/>
      <c r="M6" s="87"/>
      <c r="N6" s="93"/>
      <c r="O6" s="86"/>
      <c r="P6" s="93"/>
    </row>
    <row r="7" spans="2:21" ht="63" customHeight="1" thickBot="1">
      <c r="B7" s="49" t="s">
        <v>42</v>
      </c>
      <c r="C7" s="48" t="s">
        <v>41</v>
      </c>
      <c r="D7" s="88"/>
      <c r="E7" s="94"/>
      <c r="F7" s="88"/>
      <c r="G7" s="89"/>
      <c r="H7" s="89"/>
      <c r="I7" s="89"/>
      <c r="J7" s="89"/>
      <c r="K7" s="88"/>
      <c r="L7" s="94"/>
      <c r="M7" s="89"/>
      <c r="N7" s="94"/>
      <c r="O7" s="88"/>
      <c r="P7" s="94"/>
    </row>
    <row r="8" spans="2:21" ht="24" customHeight="1" thickBot="1">
      <c r="B8" s="95"/>
      <c r="C8" s="96"/>
      <c r="D8" s="80">
        <v>79.569999999999993</v>
      </c>
      <c r="E8" s="81"/>
      <c r="F8" s="82">
        <v>94</v>
      </c>
      <c r="G8" s="83"/>
      <c r="H8" s="83"/>
      <c r="I8" s="83"/>
      <c r="J8" s="83"/>
      <c r="K8" s="90">
        <f>SUM(F8)*D8</f>
        <v>7479.579999999999</v>
      </c>
      <c r="L8" s="91"/>
      <c r="M8" s="104">
        <f>SUM(S32)/O8</f>
        <v>70.768487804878049</v>
      </c>
      <c r="N8" s="91"/>
      <c r="O8" s="106">
        <v>82</v>
      </c>
      <c r="P8" s="107"/>
    </row>
    <row r="9" spans="2:21" ht="24.75" customHeight="1" thickBot="1">
      <c r="B9" s="47"/>
      <c r="C9" s="47"/>
      <c r="D9" s="76" t="s">
        <v>40</v>
      </c>
      <c r="E9" s="77"/>
      <c r="F9" s="77"/>
      <c r="G9" s="77"/>
      <c r="H9" s="77"/>
      <c r="I9" s="77"/>
      <c r="J9" s="77"/>
      <c r="K9" s="77"/>
      <c r="L9" s="77"/>
      <c r="M9" s="78"/>
      <c r="N9" s="104">
        <f>M8*O8</f>
        <v>5803.0159999999996</v>
      </c>
      <c r="O9" s="104"/>
      <c r="P9" s="91"/>
    </row>
    <row r="10" spans="2:21" ht="19.5" thickBot="1"/>
    <row r="11" spans="2:21" ht="21" customHeight="1" thickBot="1">
      <c r="B11" s="84" t="s">
        <v>39</v>
      </c>
      <c r="C11" s="92"/>
      <c r="D11" s="92" t="s">
        <v>38</v>
      </c>
      <c r="E11" s="117" t="s">
        <v>37</v>
      </c>
      <c r="F11" s="76" t="s">
        <v>36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136" t="s">
        <v>35</v>
      </c>
      <c r="T11" s="117" t="s">
        <v>34</v>
      </c>
      <c r="U11" s="130" t="s">
        <v>33</v>
      </c>
    </row>
    <row r="12" spans="2:21" ht="17.25" customHeight="1" thickBot="1">
      <c r="B12" s="86"/>
      <c r="C12" s="93"/>
      <c r="D12" s="93"/>
      <c r="E12" s="118"/>
      <c r="F12" s="87" t="s">
        <v>69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137"/>
      <c r="T12" s="118"/>
      <c r="U12" s="131"/>
    </row>
    <row r="13" spans="2:21" ht="71.25" customHeight="1" thickBot="1">
      <c r="B13" s="86"/>
      <c r="C13" s="93"/>
      <c r="D13" s="93"/>
      <c r="E13" s="118"/>
      <c r="F13" s="46" t="s">
        <v>32</v>
      </c>
      <c r="G13" s="139" t="s">
        <v>31</v>
      </c>
      <c r="H13" s="139"/>
      <c r="I13" s="139"/>
      <c r="J13" s="139"/>
      <c r="K13" s="69" t="s">
        <v>61</v>
      </c>
      <c r="L13" s="45" t="s">
        <v>30</v>
      </c>
      <c r="M13" s="69" t="s">
        <v>62</v>
      </c>
      <c r="N13" s="45" t="s">
        <v>11</v>
      </c>
      <c r="O13" s="71"/>
      <c r="P13" s="45"/>
      <c r="Q13" s="45"/>
      <c r="R13" s="44"/>
      <c r="S13" s="137"/>
      <c r="T13" s="118"/>
      <c r="U13" s="131"/>
    </row>
    <row r="14" spans="2:21" ht="15.75" customHeight="1" thickBot="1">
      <c r="B14" s="88"/>
      <c r="C14" s="94"/>
      <c r="D14" s="94"/>
      <c r="E14" s="119"/>
      <c r="F14" s="43"/>
      <c r="G14" s="140"/>
      <c r="H14" s="140"/>
      <c r="I14" s="140"/>
      <c r="J14" s="140"/>
      <c r="K14" s="42"/>
      <c r="L14" s="42"/>
      <c r="M14" s="42"/>
      <c r="N14" s="42"/>
      <c r="O14" s="42"/>
      <c r="P14" s="42"/>
      <c r="Q14" s="42"/>
      <c r="R14" s="41"/>
      <c r="S14" s="138"/>
      <c r="T14" s="119"/>
      <c r="U14" s="132"/>
    </row>
    <row r="15" spans="2:21">
      <c r="B15" s="113" t="s">
        <v>29</v>
      </c>
      <c r="C15" s="114"/>
      <c r="D15" s="40"/>
      <c r="E15" s="35"/>
      <c r="F15" s="39">
        <f>SUM(O8)</f>
        <v>82</v>
      </c>
      <c r="G15" s="98">
        <f>SUM(O8)</f>
        <v>82</v>
      </c>
      <c r="H15" s="126"/>
      <c r="I15" s="126"/>
      <c r="J15" s="127"/>
      <c r="K15" s="38">
        <v>80</v>
      </c>
      <c r="L15" s="38">
        <f>SUM(O8)</f>
        <v>82</v>
      </c>
      <c r="M15" s="38">
        <f>SUM(O8)</f>
        <v>82</v>
      </c>
      <c r="N15" s="38">
        <f>SUM(O8)</f>
        <v>82</v>
      </c>
      <c r="O15" s="38"/>
      <c r="P15" s="38"/>
      <c r="Q15" s="38"/>
      <c r="R15" s="37"/>
      <c r="S15" s="36"/>
      <c r="T15" s="35"/>
      <c r="U15" s="34"/>
    </row>
    <row r="16" spans="2:21" ht="19.5" thickBot="1">
      <c r="B16" s="115" t="s">
        <v>28</v>
      </c>
      <c r="C16" s="116"/>
      <c r="D16" s="33"/>
      <c r="E16" s="12" t="s">
        <v>27</v>
      </c>
      <c r="F16" s="70" t="s">
        <v>63</v>
      </c>
      <c r="G16" s="102">
        <v>150</v>
      </c>
      <c r="H16" s="128"/>
      <c r="I16" s="128"/>
      <c r="J16" s="129"/>
      <c r="K16" s="32">
        <v>50</v>
      </c>
      <c r="L16" s="32">
        <v>50</v>
      </c>
      <c r="M16" s="32" t="s">
        <v>26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>
      <c r="A17" s="1">
        <v>1</v>
      </c>
      <c r="B17" s="141" t="s">
        <v>25</v>
      </c>
      <c r="C17" s="142"/>
      <c r="D17" s="28">
        <v>510</v>
      </c>
      <c r="E17" s="27" t="s">
        <v>10</v>
      </c>
      <c r="F17" s="26">
        <v>7.4999999999999997E-2</v>
      </c>
      <c r="G17" s="120"/>
      <c r="H17" s="121"/>
      <c r="I17" s="121"/>
      <c r="J17" s="122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7.4999999999999997E-2</v>
      </c>
      <c r="T17" s="22">
        <v>6.15</v>
      </c>
      <c r="U17" s="21">
        <f t="shared" ref="U17:U31" si="1">SUM(T17)*D17</f>
        <v>3136.5</v>
      </c>
    </row>
    <row r="18" spans="1:21">
      <c r="A18" s="1">
        <v>2</v>
      </c>
      <c r="B18" s="111" t="s">
        <v>24</v>
      </c>
      <c r="C18" s="112"/>
      <c r="D18" s="18">
        <v>35</v>
      </c>
      <c r="E18" s="17" t="s">
        <v>10</v>
      </c>
      <c r="F18" s="16">
        <v>4.0000000000000001E-3</v>
      </c>
      <c r="G18" s="108"/>
      <c r="H18" s="109"/>
      <c r="I18" s="109"/>
      <c r="J18" s="110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0.35</v>
      </c>
      <c r="U18" s="6">
        <f t="shared" si="1"/>
        <v>12.25</v>
      </c>
    </row>
    <row r="19" spans="1:21">
      <c r="A19" s="1">
        <v>3</v>
      </c>
      <c r="B19" s="111" t="s">
        <v>23</v>
      </c>
      <c r="C19" s="112"/>
      <c r="D19" s="18">
        <v>22</v>
      </c>
      <c r="E19" s="17" t="s">
        <v>10</v>
      </c>
      <c r="F19" s="16">
        <v>4.0000000000000001E-3</v>
      </c>
      <c r="G19" s="108"/>
      <c r="H19" s="109"/>
      <c r="I19" s="109"/>
      <c r="J19" s="110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0.35</v>
      </c>
      <c r="U19" s="6">
        <f t="shared" si="1"/>
        <v>7.6999999999999993</v>
      </c>
    </row>
    <row r="20" spans="1:21">
      <c r="A20" s="1">
        <v>4</v>
      </c>
      <c r="B20" s="111" t="s">
        <v>22</v>
      </c>
      <c r="C20" s="112"/>
      <c r="D20" s="18">
        <v>40</v>
      </c>
      <c r="E20" s="17" t="s">
        <v>21</v>
      </c>
      <c r="F20" s="16">
        <v>2E-3</v>
      </c>
      <c r="G20" s="108"/>
      <c r="H20" s="109"/>
      <c r="I20" s="109"/>
      <c r="J20" s="110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2</v>
      </c>
      <c r="U20" s="6">
        <f t="shared" si="1"/>
        <v>80</v>
      </c>
    </row>
    <row r="21" spans="1:21">
      <c r="A21" s="1">
        <v>5</v>
      </c>
      <c r="B21" s="111" t="s">
        <v>20</v>
      </c>
      <c r="C21" s="112"/>
      <c r="D21" s="18">
        <v>17</v>
      </c>
      <c r="E21" s="17" t="s">
        <v>10</v>
      </c>
      <c r="F21" s="16">
        <v>3.0000000000000001E-3</v>
      </c>
      <c r="G21" s="108">
        <v>2E-3</v>
      </c>
      <c r="H21" s="109"/>
      <c r="I21" s="109"/>
      <c r="J21" s="110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</v>
      </c>
      <c r="U21" s="6">
        <f t="shared" si="1"/>
        <v>6.8000000000000007</v>
      </c>
    </row>
    <row r="22" spans="1:21">
      <c r="A22" s="1">
        <v>6</v>
      </c>
      <c r="B22" s="111" t="s">
        <v>19</v>
      </c>
      <c r="C22" s="112"/>
      <c r="D22" s="18">
        <v>73</v>
      </c>
      <c r="E22" s="17" t="s">
        <v>18</v>
      </c>
      <c r="F22" s="16"/>
      <c r="G22" s="108"/>
      <c r="H22" s="109"/>
      <c r="I22" s="109"/>
      <c r="J22" s="110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1.7</v>
      </c>
      <c r="U22" s="6">
        <f t="shared" si="1"/>
        <v>124.1</v>
      </c>
    </row>
    <row r="23" spans="1:21">
      <c r="A23" s="1">
        <v>7</v>
      </c>
      <c r="B23" s="111" t="s">
        <v>17</v>
      </c>
      <c r="C23" s="112"/>
      <c r="D23" s="18">
        <v>27</v>
      </c>
      <c r="E23" s="17" t="s">
        <v>10</v>
      </c>
      <c r="F23" s="16">
        <v>5.0000000000000001E-3</v>
      </c>
      <c r="G23" s="108"/>
      <c r="H23" s="109"/>
      <c r="I23" s="109"/>
      <c r="J23" s="110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0.45</v>
      </c>
      <c r="U23" s="6">
        <f t="shared" si="1"/>
        <v>12.15</v>
      </c>
    </row>
    <row r="24" spans="1:21">
      <c r="A24" s="1">
        <v>8</v>
      </c>
      <c r="B24" s="111" t="s">
        <v>16</v>
      </c>
      <c r="C24" s="112"/>
      <c r="D24" s="18">
        <v>110</v>
      </c>
      <c r="E24" s="17" t="s">
        <v>10</v>
      </c>
      <c r="F24" s="16">
        <v>5.0000000000000001E-3</v>
      </c>
      <c r="G24" s="108"/>
      <c r="H24" s="109"/>
      <c r="I24" s="109"/>
      <c r="J24" s="110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0.45</v>
      </c>
      <c r="U24" s="6">
        <f t="shared" si="1"/>
        <v>49.5</v>
      </c>
    </row>
    <row r="25" spans="1:21">
      <c r="A25" s="1">
        <v>9</v>
      </c>
      <c r="B25" s="67" t="s">
        <v>61</v>
      </c>
      <c r="C25" s="52"/>
      <c r="D25" s="18">
        <v>90</v>
      </c>
      <c r="E25" s="53" t="s">
        <v>10</v>
      </c>
      <c r="F25" s="16"/>
      <c r="G25" s="54"/>
      <c r="H25" s="55"/>
      <c r="I25" s="55"/>
      <c r="J25" s="56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58</v>
      </c>
      <c r="T25" s="7">
        <v>4</v>
      </c>
      <c r="U25" s="6">
        <f t="shared" si="1"/>
        <v>360</v>
      </c>
    </row>
    <row r="26" spans="1:21">
      <c r="A26" s="1">
        <v>10</v>
      </c>
      <c r="B26" s="111" t="s">
        <v>15</v>
      </c>
      <c r="C26" s="112"/>
      <c r="D26" s="18">
        <v>97</v>
      </c>
      <c r="E26" s="17" t="s">
        <v>10</v>
      </c>
      <c r="F26" s="16"/>
      <c r="G26" s="108">
        <v>0.05</v>
      </c>
      <c r="H26" s="109"/>
      <c r="I26" s="109"/>
      <c r="J26" s="110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4.0999999999999996</v>
      </c>
      <c r="U26" s="6">
        <f t="shared" si="1"/>
        <v>397.7</v>
      </c>
    </row>
    <row r="27" spans="1:21" ht="15.75" customHeight="1">
      <c r="A27" s="1">
        <v>11</v>
      </c>
      <c r="B27" s="111" t="s">
        <v>14</v>
      </c>
      <c r="C27" s="112"/>
      <c r="D27" s="18">
        <v>595</v>
      </c>
      <c r="E27" s="17" t="s">
        <v>10</v>
      </c>
      <c r="F27" s="16"/>
      <c r="G27" s="108">
        <v>5.0000000000000001E-3</v>
      </c>
      <c r="H27" s="109"/>
      <c r="I27" s="109"/>
      <c r="J27" s="110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0.54</v>
      </c>
      <c r="U27" s="6">
        <f t="shared" si="1"/>
        <v>321.3</v>
      </c>
    </row>
    <row r="28" spans="1:21">
      <c r="A28" s="1">
        <v>12</v>
      </c>
      <c r="B28" s="111" t="s">
        <v>13</v>
      </c>
      <c r="C28" s="112"/>
      <c r="D28" s="18">
        <v>41.67</v>
      </c>
      <c r="E28" s="17" t="s">
        <v>10</v>
      </c>
      <c r="F28" s="16">
        <v>0.01</v>
      </c>
      <c r="G28" s="108"/>
      <c r="H28" s="109"/>
      <c r="I28" s="109"/>
      <c r="J28" s="110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12</v>
      </c>
      <c r="T28" s="7">
        <v>4.8</v>
      </c>
      <c r="U28" s="6">
        <f t="shared" si="1"/>
        <v>200.01599999999999</v>
      </c>
    </row>
    <row r="29" spans="1:21">
      <c r="A29" s="1">
        <v>13</v>
      </c>
      <c r="B29" s="111" t="s">
        <v>64</v>
      </c>
      <c r="C29" s="112"/>
      <c r="D29" s="18">
        <v>800</v>
      </c>
      <c r="E29" s="72" t="s">
        <v>10</v>
      </c>
      <c r="F29" s="16"/>
      <c r="G29" s="108"/>
      <c r="H29" s="109"/>
      <c r="I29" s="109"/>
      <c r="J29" s="110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0.1</v>
      </c>
      <c r="U29" s="6">
        <f t="shared" si="1"/>
        <v>80</v>
      </c>
    </row>
    <row r="30" spans="1:21">
      <c r="A30" s="1">
        <v>14</v>
      </c>
      <c r="B30" s="57" t="s">
        <v>65</v>
      </c>
      <c r="C30" s="58"/>
      <c r="D30" s="59">
        <v>65</v>
      </c>
      <c r="E30" s="60" t="s">
        <v>10</v>
      </c>
      <c r="F30" s="61"/>
      <c r="G30" s="62"/>
      <c r="H30" s="63"/>
      <c r="I30" s="63"/>
      <c r="J30" s="64"/>
      <c r="K30" s="65"/>
      <c r="L30" s="65"/>
      <c r="M30" s="65">
        <v>0.09</v>
      </c>
      <c r="N30" s="65"/>
      <c r="O30" s="65"/>
      <c r="P30" s="65"/>
      <c r="Q30" s="65"/>
      <c r="R30" s="66"/>
      <c r="S30" s="8" t="s">
        <v>66</v>
      </c>
      <c r="T30" s="7">
        <v>8</v>
      </c>
      <c r="U30" s="6">
        <f t="shared" si="1"/>
        <v>520</v>
      </c>
    </row>
    <row r="31" spans="1:21" ht="19.5" thickBot="1">
      <c r="A31" s="1">
        <v>15</v>
      </c>
      <c r="B31" s="123" t="s">
        <v>11</v>
      </c>
      <c r="C31" s="124"/>
      <c r="D31" s="13">
        <v>45</v>
      </c>
      <c r="E31" s="12" t="s">
        <v>10</v>
      </c>
      <c r="F31" s="11"/>
      <c r="G31" s="133"/>
      <c r="H31" s="134"/>
      <c r="I31" s="134"/>
      <c r="J31" s="135"/>
      <c r="K31" s="10"/>
      <c r="L31" s="10"/>
      <c r="M31" s="10"/>
      <c r="N31" s="10">
        <v>0.12</v>
      </c>
      <c r="O31" s="10"/>
      <c r="P31" s="10"/>
      <c r="Q31" s="10"/>
      <c r="R31" s="9"/>
      <c r="S31" s="8">
        <f>SUM(F31:R31)</f>
        <v>0.12</v>
      </c>
      <c r="T31" s="7">
        <v>11</v>
      </c>
      <c r="U31" s="6">
        <f t="shared" si="1"/>
        <v>495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104">
        <f>SUM(U17:U31)</f>
        <v>5803.0159999999996</v>
      </c>
      <c r="T32" s="104"/>
      <c r="U32" s="91"/>
    </row>
    <row r="34" spans="2:19" ht="15" customHeight="1">
      <c r="B34" s="75" t="s">
        <v>8</v>
      </c>
      <c r="C34" s="75"/>
      <c r="D34" s="75" t="s">
        <v>4</v>
      </c>
      <c r="E34" s="75"/>
      <c r="F34" s="75"/>
      <c r="G34" s="75" t="s">
        <v>7</v>
      </c>
      <c r="H34" s="75"/>
      <c r="I34" s="75"/>
      <c r="J34" s="75"/>
      <c r="K34" s="75"/>
      <c r="O34" s="1" t="s">
        <v>6</v>
      </c>
      <c r="P34" s="75" t="s">
        <v>1</v>
      </c>
      <c r="Q34" s="75"/>
      <c r="R34" s="75" t="s">
        <v>60</v>
      </c>
      <c r="S34" s="75"/>
    </row>
    <row r="36" spans="2:19">
      <c r="B36" s="125" t="s">
        <v>5</v>
      </c>
      <c r="C36" s="125"/>
      <c r="D36" s="75" t="s">
        <v>4</v>
      </c>
      <c r="E36" s="75"/>
      <c r="F36" s="75"/>
      <c r="G36" s="75" t="s">
        <v>3</v>
      </c>
      <c r="H36" s="75"/>
      <c r="I36" s="75"/>
      <c r="J36" s="75"/>
      <c r="K36" s="75"/>
      <c r="O36" s="2" t="s">
        <v>2</v>
      </c>
      <c r="P36" s="75" t="s">
        <v>1</v>
      </c>
      <c r="Q36" s="75"/>
      <c r="R36" s="75" t="s">
        <v>0</v>
      </c>
      <c r="S36" s="75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76"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29:J29"/>
    <mergeCell ref="G31:J31"/>
    <mergeCell ref="S11:S14"/>
    <mergeCell ref="G13:J13"/>
    <mergeCell ref="G14:J14"/>
    <mergeCell ref="G18:J18"/>
    <mergeCell ref="G28:J28"/>
    <mergeCell ref="G15:J15"/>
    <mergeCell ref="G16:J16"/>
    <mergeCell ref="G26:J26"/>
    <mergeCell ref="G21:J21"/>
    <mergeCell ref="G19:J19"/>
    <mergeCell ref="G20:J20"/>
    <mergeCell ref="G22:J22"/>
    <mergeCell ref="D36:F36"/>
    <mergeCell ref="G36:K36"/>
    <mergeCell ref="B31:C31"/>
    <mergeCell ref="B34:C34"/>
    <mergeCell ref="D34:F34"/>
    <mergeCell ref="G34:K34"/>
    <mergeCell ref="B36:C36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2023-11-23T06:31:15Z</cp:lastPrinted>
  <dcterms:created xsi:type="dcterms:W3CDTF">2022-11-11T08:43:19Z</dcterms:created>
  <dcterms:modified xsi:type="dcterms:W3CDTF">2023-11-23T06:32:29Z</dcterms:modified>
</cp:coreProperties>
</file>