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8" i="1"/>
  <c r="P27"/>
  <c r="G8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9"/>
  <c r="P29"/>
  <c r="N30" l="1"/>
  <c r="I8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<sst xmlns="http://schemas.openxmlformats.org/spreadsheetml/2006/main" count="86" uniqueCount="71">
  <si>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</si>
  <si>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</si>
  <si>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</si>
  <si>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</si>
  <si>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</si>
  <si>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</si>
  <si>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</si>
  <si>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</si>
  <si>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</si>
  <si>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</si>
  <si>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</si>
  <si>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</si>
  <si>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</si>
  <si>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</si>
  <si>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</si>
  <si>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</si>
  <si>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</si>
  <si>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</si>
  <si>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</si>
  <si>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</si>
  <si>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</si>
  <si>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</si>
  <si>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</si>
  <si>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</si>
  <si>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</si>
  <si>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</si>
  <si>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</si>
  <si>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</si>
  <si>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</si>
  <si>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</si>
  <si>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</si>
  <si>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</si>
  <si>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</si>
  <si>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</si>
  <si>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</si>
  <si>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</si>
  <si>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</si>
  <si>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</si>
  <si>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</si>
  <si>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</si>
  <si>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</si>
  <si>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</si>
  <si>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</si>
  <si>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</si>
  <si>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</si>
  <si>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</si>
  <si>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</si>
  <si>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 xml:space="preserve">  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</si>
  <si>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</si>
  <si>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</si>
  <si>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</si>
  <si>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</si>
  <si>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</si>
  <si>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</si>
  <si>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</si>
  <si>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Огурцы свежие</t>
  </si>
  <si>
    <t>Компот из яблок</t>
  </si>
  <si>
    <t>Яблоко</t>
  </si>
  <si>
    <t>Кудаева Л.Л.</t>
  </si>
  <si>
    <t xml:space="preserve">2 неделя </t>
  </si>
  <si>
    <t>понедельник</t>
  </si>
  <si>
    <t>Кандрокова     Ж.С.</t>
  </si>
  <si>
    <t>№15</t>
  </si>
  <si>
    <t>27.11.2023г</t>
  </si>
  <si>
    <t>Бананы</t>
  </si>
  <si>
    <t>0,230</t>
  </si>
  <si>
    <t xml:space="preserve">Печенье </t>
  </si>
  <si>
    <t>Трио</t>
  </si>
  <si>
    <t>шт</t>
  </si>
  <si>
    <t>1</t>
  </si>
  <si>
    <t>0,100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</si>
</sst>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tabSelected="1" topLeftCell="A13" zoomScale="80" zoomScaleNormal="80" workbookViewId="0">
      <selection activeCell="S21" sqref="S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21" customHeight="1">
      <c r="B1" s="1" t="s">
        <v>46</v>
      </c>
      <c r="G1" s="64" t="s">
        <v>53</v>
      </c>
      <c r="H1" s="64"/>
      <c r="I1" s="64"/>
      <c r="J1" s="1" t="s">
        <v>62</v>
      </c>
    </row>
    <row r="2" spans="2:19" ht="15" customHeight="1">
      <c r="B2" s="1" t="s">
        <v>52</v>
      </c>
      <c r="C2" s="65" t="s">
        <v>45</v>
      </c>
      <c r="D2" s="65"/>
      <c r="E2" s="66" t="s">
        <v>50</v>
      </c>
      <c r="F2" s="66"/>
      <c r="G2" s="65" t="s">
        <v>54</v>
      </c>
      <c r="H2" s="65"/>
      <c r="I2" s="65"/>
      <c r="J2" s="65" t="s">
        <v>44</v>
      </c>
      <c r="K2" s="65"/>
      <c r="L2" s="65" t="s">
        <v>1</v>
      </c>
      <c r="M2" s="65"/>
      <c r="N2" s="87" t="s">
        <v>43</v>
      </c>
      <c r="O2" s="87"/>
    </row>
    <row r="3" spans="2:19" ht="38.25" thickBot="1">
      <c r="B3" s="49" t="s">
        <v>63</v>
      </c>
      <c r="G3" s="60" t="s">
        <v>59</v>
      </c>
      <c r="H3" s="1" t="s">
        <v>60</v>
      </c>
      <c r="M3" s="65" t="s">
        <v>42</v>
      </c>
      <c r="N3" s="65"/>
    </row>
    <row r="4" spans="2:19" ht="15" customHeight="1">
      <c r="B4" s="88" t="s">
        <v>41</v>
      </c>
      <c r="C4" s="89"/>
      <c r="D4" s="81" t="s">
        <v>40</v>
      </c>
      <c r="E4" s="82"/>
      <c r="F4" s="81" t="s">
        <v>39</v>
      </c>
      <c r="G4" s="81" t="s">
        <v>38</v>
      </c>
      <c r="H4" s="82"/>
      <c r="I4" s="94" t="s">
        <v>37</v>
      </c>
      <c r="J4" s="81" t="s">
        <v>36</v>
      </c>
      <c r="K4" s="82"/>
      <c r="M4" s="97" t="s">
        <v>35</v>
      </c>
      <c r="N4" s="97"/>
    </row>
    <row r="5" spans="2:19">
      <c r="B5" s="90"/>
      <c r="C5" s="91"/>
      <c r="D5" s="83"/>
      <c r="E5" s="84"/>
      <c r="F5" s="83"/>
      <c r="G5" s="83"/>
      <c r="H5" s="84"/>
      <c r="I5" s="95"/>
      <c r="J5" s="83"/>
      <c r="K5" s="84"/>
      <c r="M5" s="97">
        <v>504202</v>
      </c>
      <c r="N5" s="97"/>
    </row>
    <row r="6" spans="2:19" ht="19.5" customHeight="1" thickBot="1">
      <c r="B6" s="92"/>
      <c r="C6" s="93"/>
      <c r="D6" s="83"/>
      <c r="E6" s="84"/>
      <c r="F6" s="83"/>
      <c r="G6" s="83"/>
      <c r="H6" s="84"/>
      <c r="I6" s="95"/>
      <c r="J6" s="83"/>
      <c r="K6" s="84"/>
      <c r="S6" s="1" t="s">
        <v>51</v>
      </c>
    </row>
    <row r="7" spans="2:19" ht="63" customHeight="1" thickBot="1">
      <c r="B7" s="48" t="s">
        <v>34</v>
      </c>
      <c r="C7" s="47" t="s">
        <v>33</v>
      </c>
      <c r="D7" s="85"/>
      <c r="E7" s="86"/>
      <c r="F7" s="85"/>
      <c r="G7" s="85"/>
      <c r="H7" s="86"/>
      <c r="I7" s="96"/>
      <c r="J7" s="85"/>
      <c r="K7" s="86"/>
    </row>
    <row r="8" spans="2:19" ht="24" customHeight="1" thickBot="1">
      <c r="B8" s="72"/>
      <c r="C8" s="74"/>
      <c r="D8" s="75">
        <v>79.569999999999993</v>
      </c>
      <c r="E8" s="76"/>
      <c r="F8" s="46">
        <v>95</v>
      </c>
      <c r="G8" s="72">
        <f>SUM(F8)*D8</f>
        <v>7559.15</v>
      </c>
      <c r="H8" s="74"/>
      <c r="I8" s="45">
        <f>SUM(N30)/J8</f>
        <v>136.3002222222222</v>
      </c>
      <c r="J8" s="72">
        <v>81</v>
      </c>
      <c r="K8" s="74"/>
    </row>
    <row r="9" spans="2:19" ht="24.75" customHeight="1" thickBot="1">
      <c r="B9" s="3"/>
      <c r="C9" s="3"/>
      <c r="D9" s="72" t="s">
        <v>32</v>
      </c>
      <c r="E9" s="73"/>
      <c r="F9" s="73"/>
      <c r="G9" s="73"/>
      <c r="H9" s="73"/>
      <c r="I9" s="74"/>
      <c r="J9" s="79">
        <v>7477.67</v>
      </c>
      <c r="K9" s="80"/>
    </row>
    <row r="10" spans="2:19" ht="19.5" thickBot="1"/>
    <row r="11" spans="2:19" ht="21" customHeight="1" thickBot="1">
      <c r="B11" s="81" t="s">
        <v>31</v>
      </c>
      <c r="C11" s="82"/>
      <c r="D11" s="82" t="s">
        <v>30</v>
      </c>
      <c r="E11" s="69" t="s">
        <v>29</v>
      </c>
      <c r="F11" s="72" t="s">
        <v>28</v>
      </c>
      <c r="G11" s="73"/>
      <c r="H11" s="73"/>
      <c r="I11" s="73"/>
      <c r="J11" s="73"/>
      <c r="K11" s="73"/>
      <c r="L11" s="73"/>
      <c r="M11" s="74"/>
      <c r="N11" s="100" t="s">
        <v>27</v>
      </c>
      <c r="O11" s="69" t="s">
        <v>26</v>
      </c>
      <c r="P11" s="103" t="s">
        <v>25</v>
      </c>
    </row>
    <row r="12" spans="2:19" ht="17.25" customHeight="1" thickBot="1">
      <c r="B12" s="83"/>
      <c r="C12" s="84"/>
      <c r="D12" s="84"/>
      <c r="E12" s="70"/>
      <c r="F12" s="106" t="s">
        <v>24</v>
      </c>
      <c r="G12" s="106"/>
      <c r="H12" s="106"/>
      <c r="I12" s="106"/>
      <c r="J12" s="106"/>
      <c r="K12" s="106"/>
      <c r="L12" s="106"/>
      <c r="M12" s="106"/>
      <c r="N12" s="101"/>
      <c r="O12" s="70"/>
      <c r="P12" s="104"/>
    </row>
    <row r="13" spans="2:19" ht="71.25" customHeight="1" thickBot="1">
      <c r="B13" s="83"/>
      <c r="C13" s="84"/>
      <c r="D13" s="84"/>
      <c r="E13" s="70"/>
      <c r="F13" s="44" t="s">
        <v>23</v>
      </c>
      <c r="G13" s="43" t="s">
        <v>55</v>
      </c>
      <c r="H13" s="43" t="s">
        <v>56</v>
      </c>
      <c r="I13" s="43" t="s">
        <v>22</v>
      </c>
      <c r="J13" s="43" t="s">
        <v>64</v>
      </c>
      <c r="K13" s="43" t="s">
        <v>67</v>
      </c>
      <c r="L13" s="43"/>
      <c r="M13" s="42"/>
      <c r="N13" s="101"/>
      <c r="O13" s="70"/>
      <c r="P13" s="104"/>
    </row>
    <row r="14" spans="2:19" ht="15.75" customHeight="1" thickBot="1">
      <c r="B14" s="85"/>
      <c r="C14" s="86"/>
      <c r="D14" s="86"/>
      <c r="E14" s="71"/>
      <c r="F14" s="32"/>
      <c r="G14" s="31"/>
      <c r="H14" s="31"/>
      <c r="I14" s="31"/>
      <c r="J14" s="31"/>
      <c r="K14" s="31"/>
      <c r="L14" s="31"/>
      <c r="M14" s="41"/>
      <c r="N14" s="102"/>
      <c r="O14" s="71"/>
      <c r="P14" s="105"/>
    </row>
    <row r="15" spans="2:19">
      <c r="B15" s="107" t="s">
        <v>21</v>
      </c>
      <c r="C15" s="108"/>
      <c r="D15" s="40"/>
      <c r="E15" s="35"/>
      <c r="F15" s="39">
        <v>81</v>
      </c>
      <c r="G15" s="38">
        <v>81</v>
      </c>
      <c r="H15" s="38">
        <v>81</v>
      </c>
      <c r="I15" s="38">
        <v>81</v>
      </c>
      <c r="J15" s="38">
        <v>81</v>
      </c>
      <c r="K15" s="38">
        <v>81</v>
      </c>
      <c r="L15" s="38"/>
      <c r="M15" s="37"/>
      <c r="N15" s="36"/>
      <c r="O15" s="35"/>
      <c r="P15" s="34"/>
    </row>
    <row r="16" spans="2:19" ht="19.5" thickBot="1">
      <c r="B16" s="109" t="s">
        <v>20</v>
      </c>
      <c r="C16" s="110"/>
      <c r="D16" s="33"/>
      <c r="E16" s="12" t="s">
        <v>19</v>
      </c>
      <c r="F16" s="32">
        <v>200</v>
      </c>
      <c r="G16" s="31">
        <v>100</v>
      </c>
      <c r="H16" s="31">
        <v>200</v>
      </c>
      <c r="I16" s="31">
        <v>60</v>
      </c>
      <c r="J16" s="30">
        <v>230</v>
      </c>
      <c r="K16" s="30">
        <v>81</v>
      </c>
      <c r="L16" s="30"/>
      <c r="M16" s="29"/>
      <c r="N16" s="28"/>
      <c r="O16" s="12"/>
      <c r="P16" s="27"/>
    </row>
    <row r="17" spans="1:19">
      <c r="A17" s="1">
        <v>1</v>
      </c>
      <c r="B17" s="77" t="s">
        <v>18</v>
      </c>
      <c r="C17" s="78"/>
      <c r="D17" s="26">
        <v>510</v>
      </c>
      <c r="E17" s="25" t="s">
        <v>7</v>
      </c>
      <c r="F17" s="24">
        <v>0.107</v>
      </c>
      <c r="G17" s="23"/>
      <c r="H17" s="23"/>
      <c r="I17" s="23"/>
      <c r="J17" s="23"/>
      <c r="K17" s="23"/>
      <c r="L17" s="23"/>
      <c r="M17" s="22"/>
      <c r="N17" s="21">
        <f t="shared" ref="N17:N25" si="0">SUM(F17:M17)</f>
        <v>0.107</v>
      </c>
      <c r="O17" s="62">
        <v>9</v>
      </c>
      <c r="P17" s="20">
        <f t="shared" ref="P17:P29" si="1">SUM(O17)*D17</f>
        <v>4590</v>
      </c>
    </row>
    <row r="18" spans="1:19">
      <c r="A18" s="1">
        <v>2</v>
      </c>
      <c r="B18" s="67" t="s">
        <v>17</v>
      </c>
      <c r="C18" s="68"/>
      <c r="D18" s="18">
        <v>17</v>
      </c>
      <c r="E18" s="17" t="s">
        <v>7</v>
      </c>
      <c r="F18" s="16">
        <v>2E-3</v>
      </c>
      <c r="G18" s="15"/>
      <c r="H18" s="15"/>
      <c r="I18" s="15"/>
      <c r="J18" s="15"/>
      <c r="K18" s="15"/>
      <c r="L18" s="15"/>
      <c r="M18" s="19"/>
      <c r="N18" s="8">
        <f t="shared" si="0"/>
        <v>2E-3</v>
      </c>
      <c r="O18" s="63">
        <v>0.4</v>
      </c>
      <c r="P18" s="7">
        <f t="shared" si="1"/>
        <v>6.8000000000000007</v>
      </c>
    </row>
    <row r="19" spans="1:19">
      <c r="A19" s="1">
        <v>3</v>
      </c>
      <c r="B19" s="67" t="s">
        <v>16</v>
      </c>
      <c r="C19" s="68"/>
      <c r="D19" s="18">
        <v>35</v>
      </c>
      <c r="E19" s="58" t="s">
        <v>7</v>
      </c>
      <c r="F19" s="16">
        <v>0.01</v>
      </c>
      <c r="G19" s="15"/>
      <c r="H19" s="15"/>
      <c r="I19" s="15"/>
      <c r="J19" s="15"/>
      <c r="K19" s="15"/>
      <c r="L19" s="15"/>
      <c r="M19" s="19"/>
      <c r="N19" s="8">
        <f t="shared" si="0"/>
        <v>0.01</v>
      </c>
      <c r="O19" s="63">
        <v>0.82</v>
      </c>
      <c r="P19" s="7">
        <f t="shared" si="1"/>
        <v>28.7</v>
      </c>
    </row>
    <row r="20" spans="1:19">
      <c r="A20" s="1">
        <v>4</v>
      </c>
      <c r="B20" s="67" t="s">
        <v>15</v>
      </c>
      <c r="C20" s="68"/>
      <c r="D20" s="18">
        <v>22</v>
      </c>
      <c r="E20" s="17" t="s">
        <v>7</v>
      </c>
      <c r="F20" s="16">
        <v>1.4E-2</v>
      </c>
      <c r="G20" s="15"/>
      <c r="H20" s="15"/>
      <c r="I20" s="15"/>
      <c r="J20" s="15"/>
      <c r="K20" s="15"/>
      <c r="L20" s="15"/>
      <c r="M20" s="19"/>
      <c r="N20" s="8">
        <f t="shared" si="0"/>
        <v>1.4E-2</v>
      </c>
      <c r="O20" s="63">
        <v>1.1499999999999999</v>
      </c>
      <c r="P20" s="7">
        <f t="shared" si="1"/>
        <v>25.299999999999997</v>
      </c>
    </row>
    <row r="21" spans="1:19">
      <c r="A21" s="1">
        <v>5</v>
      </c>
      <c r="B21" s="67" t="s">
        <v>14</v>
      </c>
      <c r="C21" s="68"/>
      <c r="D21" s="18">
        <v>97</v>
      </c>
      <c r="E21" s="17" t="s">
        <v>7</v>
      </c>
      <c r="F21" s="16">
        <v>7.0000000000000007E-2</v>
      </c>
      <c r="G21" s="15"/>
      <c r="H21" s="15"/>
      <c r="I21" s="15"/>
      <c r="J21" s="15"/>
      <c r="K21" s="15"/>
      <c r="L21" s="15"/>
      <c r="M21" s="19"/>
      <c r="N21" s="8">
        <f t="shared" si="0"/>
        <v>7.0000000000000007E-2</v>
      </c>
      <c r="O21" s="63">
        <v>5.75</v>
      </c>
      <c r="P21" s="7">
        <f t="shared" si="1"/>
        <v>557.75</v>
      </c>
      <c r="S21" s="1" t="s">
        <v>51</v>
      </c>
    </row>
    <row r="22" spans="1:19">
      <c r="A22" s="1">
        <v>6</v>
      </c>
      <c r="B22" s="67" t="s">
        <v>13</v>
      </c>
      <c r="C22" s="68"/>
      <c r="D22" s="18">
        <v>110</v>
      </c>
      <c r="E22" s="17" t="s">
        <v>12</v>
      </c>
      <c r="F22" s="16">
        <v>0.01</v>
      </c>
      <c r="G22" s="15"/>
      <c r="H22" s="15"/>
      <c r="I22" s="15"/>
      <c r="J22" s="15"/>
      <c r="K22" s="15"/>
      <c r="L22" s="15"/>
      <c r="M22" s="19"/>
      <c r="N22" s="8">
        <f t="shared" si="0"/>
        <v>0.01</v>
      </c>
      <c r="O22" s="63">
        <v>0.9</v>
      </c>
      <c r="P22" s="7">
        <f t="shared" si="1"/>
        <v>99</v>
      </c>
    </row>
    <row r="23" spans="1:19">
      <c r="A23" s="1">
        <v>7</v>
      </c>
      <c r="B23" s="67" t="s">
        <v>11</v>
      </c>
      <c r="C23" s="68"/>
      <c r="D23" s="18">
        <v>41.67</v>
      </c>
      <c r="E23" s="17" t="s">
        <v>7</v>
      </c>
      <c r="F23" s="16"/>
      <c r="G23" s="15"/>
      <c r="H23" s="15"/>
      <c r="I23" s="15">
        <v>0.06</v>
      </c>
      <c r="J23" s="15"/>
      <c r="K23" s="15"/>
      <c r="L23" s="15"/>
      <c r="M23" s="19"/>
      <c r="N23" s="8">
        <f t="shared" si="0"/>
        <v>0.06</v>
      </c>
      <c r="O23" s="63">
        <v>5.4</v>
      </c>
      <c r="P23" s="7">
        <f t="shared" si="1"/>
        <v>225.01800000000003</v>
      </c>
    </row>
    <row r="24" spans="1:19">
      <c r="A24" s="1">
        <v>8</v>
      </c>
      <c r="B24" s="67" t="s">
        <v>10</v>
      </c>
      <c r="C24" s="68"/>
      <c r="D24" s="18">
        <v>40</v>
      </c>
      <c r="E24" s="17" t="s">
        <v>9</v>
      </c>
      <c r="F24" s="16">
        <v>2E-3</v>
      </c>
      <c r="G24" s="15"/>
      <c r="H24" s="15"/>
      <c r="I24" s="15"/>
      <c r="J24" s="15"/>
      <c r="K24" s="15"/>
      <c r="L24" s="15"/>
      <c r="M24" s="19"/>
      <c r="N24" s="8">
        <f t="shared" si="0"/>
        <v>2E-3</v>
      </c>
      <c r="O24" s="63">
        <v>2</v>
      </c>
      <c r="P24" s="7">
        <f t="shared" si="1"/>
        <v>80</v>
      </c>
    </row>
    <row r="25" spans="1:19">
      <c r="A25" s="1">
        <v>9</v>
      </c>
      <c r="B25" s="67" t="s">
        <v>8</v>
      </c>
      <c r="C25" s="68"/>
      <c r="D25" s="18">
        <v>73</v>
      </c>
      <c r="E25" s="17" t="s">
        <v>7</v>
      </c>
      <c r="F25" s="16"/>
      <c r="G25" s="15"/>
      <c r="H25" s="15">
        <v>1.4999999999999999E-2</v>
      </c>
      <c r="I25" s="15"/>
      <c r="J25" s="15"/>
      <c r="K25" s="15"/>
      <c r="L25" s="15"/>
      <c r="M25" s="14"/>
      <c r="N25" s="8">
        <f t="shared" si="0"/>
        <v>1.4999999999999999E-2</v>
      </c>
      <c r="O25" s="63">
        <v>1.25</v>
      </c>
      <c r="P25" s="7">
        <f t="shared" si="1"/>
        <v>91.25</v>
      </c>
    </row>
    <row r="26" spans="1:19">
      <c r="A26" s="1">
        <v>10</v>
      </c>
      <c r="B26" s="50" t="s">
        <v>55</v>
      </c>
      <c r="C26" s="51"/>
      <c r="D26" s="52">
        <v>130</v>
      </c>
      <c r="E26" s="53" t="s">
        <v>7</v>
      </c>
      <c r="F26" s="54"/>
      <c r="G26" s="55">
        <v>0.1</v>
      </c>
      <c r="H26" s="55"/>
      <c r="I26" s="55"/>
      <c r="J26" s="55"/>
      <c r="K26" s="55"/>
      <c r="L26" s="55"/>
      <c r="M26" s="56"/>
      <c r="N26" s="8" t="s">
        <v>70</v>
      </c>
      <c r="O26" s="63">
        <v>8</v>
      </c>
      <c r="P26" s="7">
        <f t="shared" si="1"/>
        <v>1040</v>
      </c>
    </row>
    <row r="27" spans="1:19">
      <c r="A27" s="1">
        <v>11</v>
      </c>
      <c r="B27" s="50" t="s">
        <v>64</v>
      </c>
      <c r="C27" s="51"/>
      <c r="D27" s="52">
        <v>160</v>
      </c>
      <c r="E27" s="53" t="s">
        <v>7</v>
      </c>
      <c r="F27" s="54"/>
      <c r="G27" s="55"/>
      <c r="H27" s="55"/>
      <c r="I27" s="55"/>
      <c r="J27" s="55">
        <v>0.23</v>
      </c>
      <c r="K27" s="55"/>
      <c r="L27" s="55"/>
      <c r="M27" s="56"/>
      <c r="N27" s="8" t="s">
        <v>65</v>
      </c>
      <c r="O27" s="63">
        <v>19.399999999999999</v>
      </c>
      <c r="P27" s="7">
        <f t="shared" si="1"/>
        <v>3104</v>
      </c>
    </row>
    <row r="28" spans="1:19">
      <c r="A28" s="1">
        <v>12</v>
      </c>
      <c r="B28" s="50" t="s">
        <v>66</v>
      </c>
      <c r="C28" s="51" t="s">
        <v>67</v>
      </c>
      <c r="D28" s="52">
        <v>12</v>
      </c>
      <c r="E28" s="53" t="s">
        <v>68</v>
      </c>
      <c r="F28" s="54"/>
      <c r="G28" s="55"/>
      <c r="H28" s="55"/>
      <c r="I28" s="55"/>
      <c r="J28" s="55"/>
      <c r="K28" s="55">
        <v>1</v>
      </c>
      <c r="L28" s="55"/>
      <c r="M28" s="56"/>
      <c r="N28" s="8" t="s">
        <v>69</v>
      </c>
      <c r="O28" s="63">
        <v>87</v>
      </c>
      <c r="P28" s="7">
        <f t="shared" si="1"/>
        <v>1044</v>
      </c>
    </row>
    <row r="29" spans="1:19" ht="19.5" thickBot="1">
      <c r="A29" s="1">
        <v>13</v>
      </c>
      <c r="B29" s="98" t="s">
        <v>57</v>
      </c>
      <c r="C29" s="99"/>
      <c r="D29" s="13">
        <v>45</v>
      </c>
      <c r="E29" s="59" t="s">
        <v>7</v>
      </c>
      <c r="F29" s="11"/>
      <c r="G29" s="10"/>
      <c r="H29" s="10">
        <v>0.04</v>
      </c>
      <c r="I29" s="10"/>
      <c r="J29" s="10"/>
      <c r="K29" s="10"/>
      <c r="L29" s="10"/>
      <c r="M29" s="9"/>
      <c r="N29" s="8">
        <f>SUM(F29:M29)</f>
        <v>0.04</v>
      </c>
      <c r="O29" s="63">
        <v>3.3</v>
      </c>
      <c r="P29" s="7">
        <f t="shared" si="1"/>
        <v>148.5</v>
      </c>
    </row>
    <row r="30" spans="1:19" ht="18.75" customHeight="1" thickBot="1">
      <c r="B30" s="6"/>
      <c r="C30" s="6"/>
      <c r="D30" s="5"/>
      <c r="E30" s="5"/>
      <c r="F30" s="5"/>
      <c r="G30" s="5"/>
      <c r="H30" s="5"/>
      <c r="I30" s="5"/>
      <c r="J30" s="5"/>
      <c r="K30" s="5"/>
      <c r="L30" s="5"/>
      <c r="M30" s="4" t="s">
        <v>6</v>
      </c>
      <c r="N30" s="79">
        <f>SUM(P17:P29)</f>
        <v>11040.317999999999</v>
      </c>
      <c r="O30" s="79"/>
      <c r="P30" s="80"/>
    </row>
    <row r="31" spans="1:19" ht="12.75" customHeight="1"/>
    <row r="32" spans="1:19" ht="40.5" customHeight="1">
      <c r="B32" s="65" t="s">
        <v>5</v>
      </c>
      <c r="C32" s="65"/>
      <c r="D32" s="65" t="s">
        <v>47</v>
      </c>
      <c r="E32" s="65"/>
      <c r="F32" s="65"/>
      <c r="G32" s="61" t="s">
        <v>61</v>
      </c>
      <c r="J32" s="1" t="s">
        <v>4</v>
      </c>
      <c r="K32" s="65" t="s">
        <v>1</v>
      </c>
      <c r="L32" s="65"/>
      <c r="M32" s="65" t="s">
        <v>58</v>
      </c>
      <c r="N32" s="65"/>
    </row>
    <row r="35" spans="2:14" ht="18.75" customHeight="1">
      <c r="B35" s="111" t="s">
        <v>3</v>
      </c>
      <c r="C35" s="111"/>
      <c r="D35" s="65" t="s">
        <v>49</v>
      </c>
      <c r="E35" s="65"/>
      <c r="F35" s="65"/>
      <c r="G35" s="57" t="s">
        <v>48</v>
      </c>
      <c r="J35" s="2" t="s">
        <v>2</v>
      </c>
      <c r="K35" s="65" t="s">
        <v>1</v>
      </c>
      <c r="L35" s="65"/>
      <c r="M35" s="65" t="s">
        <v>0</v>
      </c>
      <c r="N35" s="65"/>
    </row>
  </sheetData>
  <sheetProtection formatCells="0"/>
  <protectedRanges>
    <protectedRange sqref="B17:M29" name="Диапазон4"/>
    <protectedRange sqref="J8" name="Диапазон3"/>
    <protectedRange sqref="B3" name="Диапазон2"/>
  </protectedRanges>
  <mergeCells count="51">
    <mergeCell ref="B35:C35"/>
    <mergeCell ref="D35:F35"/>
    <mergeCell ref="K35:L35"/>
    <mergeCell ref="M35:N35"/>
    <mergeCell ref="M32:N32"/>
    <mergeCell ref="K32:L32"/>
    <mergeCell ref="D32:F32"/>
    <mergeCell ref="B32:C32"/>
    <mergeCell ref="N11:N14"/>
    <mergeCell ref="O11:O14"/>
    <mergeCell ref="P11:P14"/>
    <mergeCell ref="F12:M12"/>
    <mergeCell ref="B24:C24"/>
    <mergeCell ref="B23:C23"/>
    <mergeCell ref="B15:C15"/>
    <mergeCell ref="B16:C16"/>
    <mergeCell ref="B29:C29"/>
    <mergeCell ref="N30:P30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2023-11-27T07:46:43Z</cp:lastPrinted>
  <dcterms:created xsi:type="dcterms:W3CDTF">2022-11-11T08:48:41Z</dcterms:created>
  <dcterms:modified xsi:type="dcterms:W3CDTF">2023-11-27T08:11:50Z</dcterms:modified>
</cp:coreProperties>
</file>