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T27" i="1"/>
  <c r="T26"/>
  <c r="R24"/>
  <c r="T24"/>
  <c r="F14"/>
  <c r="G14"/>
  <c r="K14"/>
  <c r="L14"/>
  <c r="M14"/>
  <c r="T25"/>
  <c r="K8"/>
  <c r="R16"/>
  <c r="T16"/>
  <c r="R17"/>
  <c r="T17"/>
  <c r="R18"/>
  <c r="T18"/>
  <c r="R19"/>
  <c r="T19"/>
  <c r="R20"/>
  <c r="T20"/>
  <c r="R21"/>
  <c r="T21"/>
  <c r="R22"/>
  <c r="T22"/>
  <c r="R23"/>
  <c r="T23"/>
  <c r="R28"/>
  <c r="T28"/>
  <c r="R29" l="1"/>
  <c r="M8" s="1"/>
  <c r="N9" s="1"/>
</calcChain>
</file>

<file path=xl/sharedStrings.xml><?xml version="1.0" encoding="utf-8"?>
<sst xmlns="http://schemas.openxmlformats.org/spreadsheetml/2006/main" count="87" uniqueCount="71">
  <si>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</si>
  <si>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</si>
  <si>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</si>
  <si>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</si>
  <si>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</si>
  <si>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</si>
  <si>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</si>
  <si>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</si>
  <si>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</si>
  <si>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</si>
  <si>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</si>
  <si>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</si>
  <si>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</si>
  <si>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</si>
  <si>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Хлеб</t>
  </si>
  <si>
    <t>Соль</t>
  </si>
  <si>
    <t>Сахар</t>
  </si>
  <si>
    <t>Томат</t>
  </si>
  <si>
    <t>л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</si>
  <si>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</si>
  <si>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</si>
  <si>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</si>
  <si>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</si>
  <si>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</si>
  <si>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</si>
  <si>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</si>
  <si>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</si>
  <si>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</si>
  <si>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Жаркое по домашнему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</si>
  <si>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</si>
  <si>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</si>
  <si>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</si>
  <si>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</si>
  <si>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</si>
  <si>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</si>
  <si>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</si>
  <si>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</si>
  <si>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</si>
  <si>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</si>
  <si>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</si>
  <si>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</si>
  <si>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</si>
  <si>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</si>
  <si>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</si>
  <si>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</si>
  <si>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</si>
  <si>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</si>
  <si>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</si>
  <si>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</si>
  <si>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</si>
  <si>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</si>
  <si>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</si>
  <si>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</si>
  <si>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Яблоко</t>
  </si>
  <si>
    <t>_____________________________</t>
  </si>
  <si>
    <t xml:space="preserve"> Балкарова М.М.</t>
  </si>
  <si>
    <t>директор</t>
  </si>
  <si>
    <t xml:space="preserve">2 неделя </t>
  </si>
  <si>
    <t>среда</t>
  </si>
  <si>
    <t>Помидоры свежие</t>
  </si>
  <si>
    <t>0,050</t>
  </si>
  <si>
    <t>200\15</t>
  </si>
  <si>
    <t>Кудаева Л.Л.</t>
  </si>
  <si>
    <t xml:space="preserve">   МКОУ «НШДС       с.п. В.Акбаш           </t>
  </si>
  <si>
    <t>№17</t>
  </si>
  <si>
    <t>29.11.2023г</t>
  </si>
  <si>
    <t>Мандарины</t>
  </si>
  <si>
    <t>Бананы</t>
  </si>
  <si>
    <t>Банан</t>
  </si>
  <si>
    <t>0,180</t>
  </si>
  <si>
    <t>0,222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</si>
</sst>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/>
    <xf numFmtId="2" fontId="1" fillId="0" borderId="20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3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2" fontId="1" fillId="0" borderId="53" xfId="0" applyNumberFormat="1" applyFont="1" applyBorder="1"/>
    <xf numFmtId="0" fontId="1" fillId="0" borderId="54" xfId="0" applyFont="1" applyBorder="1" applyAlignment="1">
      <alignment horizontal="center" vertical="center" wrapText="1"/>
    </xf>
    <xf numFmtId="0" fontId="1" fillId="0" borderId="53" xfId="0" applyNumberFormat="1" applyFont="1" applyBorder="1"/>
    <xf numFmtId="0" fontId="1" fillId="0" borderId="55" xfId="0" applyNumberFormat="1" applyFont="1" applyBorder="1" applyAlignment="1">
      <alignment horizontal="center"/>
    </xf>
    <xf numFmtId="0" fontId="1" fillId="0" borderId="56" xfId="0" applyNumberFormat="1" applyFont="1" applyBorder="1" applyAlignment="1">
      <alignment horizontal="center"/>
    </xf>
    <xf numFmtId="0" fontId="1" fillId="0" borderId="57" xfId="0" applyNumberFormat="1" applyFont="1" applyBorder="1" applyAlignment="1">
      <alignment horizontal="center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5"/>
  <sheetViews>
    <sheetView tabSelected="1" zoomScale="80" zoomScaleNormal="80" workbookViewId="0">
      <selection activeCell="W20" sqref="W20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52</v>
      </c>
      <c r="G1" s="132" t="s">
        <v>51</v>
      </c>
      <c r="H1" s="132"/>
      <c r="I1" s="132"/>
      <c r="J1" s="132"/>
      <c r="K1" s="132"/>
      <c r="L1" s="132"/>
      <c r="M1" s="132"/>
      <c r="N1" s="1" t="s">
        <v>64</v>
      </c>
    </row>
    <row r="2" spans="1:20" ht="15" customHeight="1">
      <c r="B2" s="1" t="s">
        <v>56</v>
      </c>
      <c r="C2" s="68" t="s">
        <v>54</v>
      </c>
      <c r="D2" s="68"/>
      <c r="E2" s="133" t="s">
        <v>55</v>
      </c>
      <c r="F2" s="133"/>
      <c r="G2" s="132" t="s">
        <v>50</v>
      </c>
      <c r="H2" s="132"/>
      <c r="I2" s="132"/>
      <c r="J2" s="132"/>
      <c r="K2" s="68" t="s">
        <v>63</v>
      </c>
      <c r="L2" s="68"/>
      <c r="M2" s="68"/>
      <c r="N2" s="68" t="s">
        <v>49</v>
      </c>
      <c r="O2" s="68"/>
      <c r="P2" s="68" t="s">
        <v>2</v>
      </c>
      <c r="Q2" s="68"/>
      <c r="R2" s="115" t="s">
        <v>48</v>
      </c>
      <c r="S2" s="115"/>
    </row>
    <row r="3" spans="1:20" ht="38.25" thickBot="1">
      <c r="B3" s="50" t="s">
        <v>65</v>
      </c>
      <c r="G3" s="45"/>
      <c r="H3" s="49"/>
      <c r="I3" s="45"/>
      <c r="J3" s="49"/>
      <c r="K3" s="62" t="s">
        <v>57</v>
      </c>
      <c r="L3" s="1" t="s">
        <v>58</v>
      </c>
      <c r="Q3" s="68" t="s">
        <v>47</v>
      </c>
      <c r="R3" s="68"/>
    </row>
    <row r="4" spans="1:20" ht="15" customHeight="1">
      <c r="B4" s="116" t="s">
        <v>46</v>
      </c>
      <c r="C4" s="83"/>
      <c r="D4" s="108" t="s">
        <v>45</v>
      </c>
      <c r="E4" s="109"/>
      <c r="F4" s="108" t="s">
        <v>44</v>
      </c>
      <c r="G4" s="121"/>
      <c r="H4" s="121"/>
      <c r="I4" s="121"/>
      <c r="J4" s="121"/>
      <c r="K4" s="108" t="s">
        <v>43</v>
      </c>
      <c r="L4" s="109"/>
      <c r="M4" s="121" t="s">
        <v>42</v>
      </c>
      <c r="N4" s="108" t="s">
        <v>41</v>
      </c>
      <c r="O4" s="109"/>
      <c r="Q4" s="123" t="s">
        <v>40</v>
      </c>
      <c r="R4" s="123"/>
    </row>
    <row r="5" spans="1:20">
      <c r="B5" s="117"/>
      <c r="C5" s="118"/>
      <c r="D5" s="110"/>
      <c r="E5" s="111"/>
      <c r="F5" s="110"/>
      <c r="G5" s="103"/>
      <c r="H5" s="103"/>
      <c r="I5" s="103"/>
      <c r="J5" s="103"/>
      <c r="K5" s="110"/>
      <c r="L5" s="111"/>
      <c r="M5" s="103"/>
      <c r="N5" s="110"/>
      <c r="O5" s="111"/>
      <c r="Q5" s="123">
        <v>504202</v>
      </c>
      <c r="R5" s="123"/>
    </row>
    <row r="6" spans="1:20" ht="19.5" customHeight="1" thickBot="1">
      <c r="B6" s="119"/>
      <c r="C6" s="120"/>
      <c r="D6" s="110"/>
      <c r="E6" s="111"/>
      <c r="F6" s="110"/>
      <c r="G6" s="103"/>
      <c r="H6" s="103"/>
      <c r="I6" s="103"/>
      <c r="J6" s="103"/>
      <c r="K6" s="110"/>
      <c r="L6" s="111"/>
      <c r="M6" s="103"/>
      <c r="N6" s="110"/>
      <c r="O6" s="111"/>
    </row>
    <row r="7" spans="1:20" ht="63" customHeight="1" thickBot="1">
      <c r="B7" s="48" t="s">
        <v>39</v>
      </c>
      <c r="C7" s="47" t="s">
        <v>38</v>
      </c>
      <c r="D7" s="112"/>
      <c r="E7" s="113"/>
      <c r="F7" s="112"/>
      <c r="G7" s="122"/>
      <c r="H7" s="122"/>
      <c r="I7" s="122"/>
      <c r="J7" s="122"/>
      <c r="K7" s="112"/>
      <c r="L7" s="113"/>
      <c r="M7" s="122"/>
      <c r="N7" s="112"/>
      <c r="O7" s="113"/>
    </row>
    <row r="8" spans="1:20" ht="24" customHeight="1" thickBot="1">
      <c r="B8" s="126"/>
      <c r="C8" s="127"/>
      <c r="D8" s="128">
        <v>79.569999999999993</v>
      </c>
      <c r="E8" s="129"/>
      <c r="F8" s="130">
        <v>94</v>
      </c>
      <c r="G8" s="131"/>
      <c r="H8" s="131"/>
      <c r="I8" s="131"/>
      <c r="J8" s="131"/>
      <c r="K8" s="114">
        <f>SUM(F8)*D8</f>
        <v>7479.579999999999</v>
      </c>
      <c r="L8" s="80"/>
      <c r="M8" s="46">
        <f>SUM(R29)/N8</f>
        <v>139.5435632183908</v>
      </c>
      <c r="N8" s="124">
        <v>87</v>
      </c>
      <c r="O8" s="125"/>
    </row>
    <row r="9" spans="1:20" ht="24.75" customHeight="1" thickBot="1">
      <c r="B9" s="45"/>
      <c r="C9" s="45"/>
      <c r="D9" s="105" t="s">
        <v>37</v>
      </c>
      <c r="E9" s="106"/>
      <c r="F9" s="106"/>
      <c r="G9" s="106"/>
      <c r="H9" s="106"/>
      <c r="I9" s="106"/>
      <c r="J9" s="106"/>
      <c r="K9" s="106"/>
      <c r="L9" s="106"/>
      <c r="M9" s="107"/>
      <c r="N9" s="79">
        <f>N8*M8</f>
        <v>12140.289999999999</v>
      </c>
      <c r="O9" s="80"/>
    </row>
    <row r="10" spans="1:20" ht="21" customHeight="1" thickBot="1">
      <c r="B10" s="108" t="s">
        <v>36</v>
      </c>
      <c r="C10" s="109"/>
      <c r="D10" s="109" t="s">
        <v>35</v>
      </c>
      <c r="E10" s="97" t="s">
        <v>34</v>
      </c>
      <c r="F10" s="105" t="s">
        <v>33</v>
      </c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7"/>
      <c r="R10" s="94" t="s">
        <v>32</v>
      </c>
      <c r="S10" s="97" t="s">
        <v>31</v>
      </c>
      <c r="T10" s="100" t="s">
        <v>30</v>
      </c>
    </row>
    <row r="11" spans="1:20" ht="17.25" customHeight="1" thickBot="1">
      <c r="B11" s="110"/>
      <c r="C11" s="111"/>
      <c r="D11" s="111"/>
      <c r="E11" s="98"/>
      <c r="F11" s="103" t="s">
        <v>29</v>
      </c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95"/>
      <c r="S11" s="98"/>
      <c r="T11" s="101"/>
    </row>
    <row r="12" spans="1:20" ht="71.25" customHeight="1" thickBot="1">
      <c r="B12" s="110"/>
      <c r="C12" s="111"/>
      <c r="D12" s="111"/>
      <c r="E12" s="98"/>
      <c r="F12" s="44" t="s">
        <v>28</v>
      </c>
      <c r="G12" s="104" t="s">
        <v>27</v>
      </c>
      <c r="H12" s="104"/>
      <c r="I12" s="104"/>
      <c r="J12" s="104"/>
      <c r="K12" s="51" t="s">
        <v>26</v>
      </c>
      <c r="L12" s="51" t="s">
        <v>53</v>
      </c>
      <c r="M12" s="63" t="s">
        <v>59</v>
      </c>
      <c r="N12" s="66" t="s">
        <v>66</v>
      </c>
      <c r="O12" s="66" t="s">
        <v>68</v>
      </c>
      <c r="P12" s="43"/>
      <c r="Q12" s="42"/>
      <c r="R12" s="95"/>
      <c r="S12" s="98"/>
      <c r="T12" s="101"/>
    </row>
    <row r="13" spans="1:20" ht="15.75" customHeight="1" thickBot="1">
      <c r="B13" s="112"/>
      <c r="C13" s="113"/>
      <c r="D13" s="113"/>
      <c r="E13" s="99"/>
      <c r="F13" s="32"/>
      <c r="G13" s="88"/>
      <c r="H13" s="88"/>
      <c r="I13" s="88"/>
      <c r="J13" s="88"/>
      <c r="K13" s="31"/>
      <c r="L13" s="31"/>
      <c r="M13" s="31"/>
      <c r="N13" s="31"/>
      <c r="O13" s="31"/>
      <c r="P13" s="31"/>
      <c r="Q13" s="41"/>
      <c r="R13" s="96"/>
      <c r="S13" s="99"/>
      <c r="T13" s="102"/>
    </row>
    <row r="14" spans="1:20" ht="18.75" customHeight="1">
      <c r="B14" s="81" t="s">
        <v>25</v>
      </c>
      <c r="C14" s="82"/>
      <c r="D14" s="40"/>
      <c r="E14" s="35"/>
      <c r="F14" s="39">
        <f>SUM(N8)</f>
        <v>87</v>
      </c>
      <c r="G14" s="83">
        <f>SUM(N8)</f>
        <v>87</v>
      </c>
      <c r="H14" s="84"/>
      <c r="I14" s="84"/>
      <c r="J14" s="85"/>
      <c r="K14" s="38">
        <f>SUM(N8)</f>
        <v>87</v>
      </c>
      <c r="L14" s="38">
        <f>SUM(N8)</f>
        <v>87</v>
      </c>
      <c r="M14" s="38">
        <f>SUM(N8)</f>
        <v>87</v>
      </c>
      <c r="N14" s="38">
        <v>87</v>
      </c>
      <c r="O14" s="38">
        <v>87</v>
      </c>
      <c r="P14" s="38"/>
      <c r="Q14" s="37"/>
      <c r="R14" s="36"/>
      <c r="S14" s="35"/>
      <c r="T14" s="34"/>
    </row>
    <row r="15" spans="1:20" ht="19.5" thickBot="1">
      <c r="B15" s="86" t="s">
        <v>24</v>
      </c>
      <c r="C15" s="87"/>
      <c r="D15" s="33"/>
      <c r="E15" s="12" t="s">
        <v>23</v>
      </c>
      <c r="F15" s="32">
        <v>230</v>
      </c>
      <c r="G15" s="88">
        <v>60</v>
      </c>
      <c r="H15" s="88"/>
      <c r="I15" s="88"/>
      <c r="J15" s="88"/>
      <c r="K15" s="64" t="s">
        <v>61</v>
      </c>
      <c r="L15" s="31">
        <v>120</v>
      </c>
      <c r="M15" s="31">
        <v>50</v>
      </c>
      <c r="N15" s="30">
        <v>180</v>
      </c>
      <c r="O15" s="30">
        <v>222</v>
      </c>
      <c r="P15" s="30"/>
      <c r="Q15" s="29"/>
      <c r="R15" s="28"/>
      <c r="S15" s="12"/>
      <c r="T15" s="27"/>
    </row>
    <row r="16" spans="1:20">
      <c r="A16" s="1">
        <v>1</v>
      </c>
      <c r="B16" s="89" t="s">
        <v>22</v>
      </c>
      <c r="C16" s="90"/>
      <c r="D16" s="26">
        <v>510</v>
      </c>
      <c r="E16" s="25" t="s">
        <v>11</v>
      </c>
      <c r="F16" s="24">
        <v>0.115</v>
      </c>
      <c r="G16" s="91"/>
      <c r="H16" s="92"/>
      <c r="I16" s="92"/>
      <c r="J16" s="93"/>
      <c r="K16" s="23"/>
      <c r="L16" s="23"/>
      <c r="M16" s="23"/>
      <c r="N16" s="23"/>
      <c r="O16" s="23"/>
      <c r="P16" s="23"/>
      <c r="Q16" s="22"/>
      <c r="R16" s="21">
        <f t="shared" ref="R16:R22" si="0">SUM(F16:Q16)</f>
        <v>0.115</v>
      </c>
      <c r="S16" s="20">
        <v>10</v>
      </c>
      <c r="T16" s="19">
        <f t="shared" ref="T16:T28" si="1">SUM(S16)*D16</f>
        <v>5100</v>
      </c>
    </row>
    <row r="17" spans="1:20">
      <c r="A17" s="1">
        <v>2</v>
      </c>
      <c r="B17" s="69" t="s">
        <v>21</v>
      </c>
      <c r="C17" s="70"/>
      <c r="D17" s="18">
        <v>25</v>
      </c>
      <c r="E17" s="17" t="s">
        <v>11</v>
      </c>
      <c r="F17" s="16">
        <v>0.18</v>
      </c>
      <c r="G17" s="71"/>
      <c r="H17" s="72"/>
      <c r="I17" s="72"/>
      <c r="J17" s="73"/>
      <c r="K17" s="15"/>
      <c r="L17" s="15"/>
      <c r="M17" s="15"/>
      <c r="N17" s="15"/>
      <c r="O17" s="15"/>
      <c r="P17" s="15"/>
      <c r="Q17" s="14"/>
      <c r="R17" s="8">
        <f t="shared" si="0"/>
        <v>0.18</v>
      </c>
      <c r="S17" s="7">
        <v>16</v>
      </c>
      <c r="T17" s="6">
        <f t="shared" si="1"/>
        <v>400</v>
      </c>
    </row>
    <row r="18" spans="1:20">
      <c r="A18" s="1">
        <v>3</v>
      </c>
      <c r="B18" s="69" t="s">
        <v>20</v>
      </c>
      <c r="C18" s="70"/>
      <c r="D18" s="18">
        <v>22</v>
      </c>
      <c r="E18" s="17" t="s">
        <v>11</v>
      </c>
      <c r="F18" s="16">
        <v>2E-3</v>
      </c>
      <c r="G18" s="71"/>
      <c r="H18" s="72"/>
      <c r="I18" s="72"/>
      <c r="J18" s="73"/>
      <c r="K18" s="15"/>
      <c r="L18" s="15"/>
      <c r="M18" s="15"/>
      <c r="N18" s="15"/>
      <c r="O18" s="15"/>
      <c r="P18" s="15"/>
      <c r="Q18" s="14"/>
      <c r="R18" s="8">
        <f t="shared" si="0"/>
        <v>2E-3</v>
      </c>
      <c r="S18" s="7">
        <v>0.2</v>
      </c>
      <c r="T18" s="6">
        <f t="shared" si="1"/>
        <v>4.4000000000000004</v>
      </c>
    </row>
    <row r="19" spans="1:20">
      <c r="A19" s="1">
        <v>4</v>
      </c>
      <c r="B19" s="69" t="s">
        <v>19</v>
      </c>
      <c r="C19" s="70"/>
      <c r="D19" s="18">
        <v>110</v>
      </c>
      <c r="E19" s="17" t="s">
        <v>18</v>
      </c>
      <c r="F19" s="16">
        <v>8.0000000000000002E-3</v>
      </c>
      <c r="G19" s="71"/>
      <c r="H19" s="72"/>
      <c r="I19" s="72"/>
      <c r="J19" s="73"/>
      <c r="K19" s="15"/>
      <c r="L19" s="15"/>
      <c r="M19" s="15"/>
      <c r="N19" s="15"/>
      <c r="O19" s="15"/>
      <c r="P19" s="15"/>
      <c r="Q19" s="14"/>
      <c r="R19" s="8">
        <f t="shared" si="0"/>
        <v>8.0000000000000002E-3</v>
      </c>
      <c r="S19" s="7">
        <v>0.7</v>
      </c>
      <c r="T19" s="6">
        <f t="shared" si="1"/>
        <v>77</v>
      </c>
    </row>
    <row r="20" spans="1:20">
      <c r="A20" s="1">
        <v>5</v>
      </c>
      <c r="B20" s="69" t="s">
        <v>17</v>
      </c>
      <c r="C20" s="70"/>
      <c r="D20" s="18">
        <v>40</v>
      </c>
      <c r="E20" s="17" t="s">
        <v>12</v>
      </c>
      <c r="F20" s="16">
        <v>3.0000000000000001E-3</v>
      </c>
      <c r="G20" s="71"/>
      <c r="H20" s="72"/>
      <c r="I20" s="72"/>
      <c r="J20" s="73"/>
      <c r="K20" s="15"/>
      <c r="L20" s="15"/>
      <c r="M20" s="15"/>
      <c r="N20" s="15"/>
      <c r="O20" s="15"/>
      <c r="P20" s="15"/>
      <c r="Q20" s="14"/>
      <c r="R20" s="8">
        <f t="shared" si="0"/>
        <v>3.0000000000000001E-3</v>
      </c>
      <c r="S20" s="7">
        <v>2</v>
      </c>
      <c r="T20" s="6">
        <f t="shared" si="1"/>
        <v>80</v>
      </c>
    </row>
    <row r="21" spans="1:20">
      <c r="A21" s="1">
        <v>6</v>
      </c>
      <c r="B21" s="69" t="s">
        <v>16</v>
      </c>
      <c r="C21" s="70"/>
      <c r="D21" s="18">
        <v>73</v>
      </c>
      <c r="E21" s="17" t="s">
        <v>11</v>
      </c>
      <c r="F21" s="16"/>
      <c r="G21" s="71"/>
      <c r="H21" s="72"/>
      <c r="I21" s="72"/>
      <c r="J21" s="73"/>
      <c r="K21" s="15">
        <v>1.4999999999999999E-2</v>
      </c>
      <c r="L21" s="15"/>
      <c r="M21" s="15"/>
      <c r="N21" s="15"/>
      <c r="O21" s="15"/>
      <c r="P21" s="15"/>
      <c r="Q21" s="14"/>
      <c r="R21" s="8">
        <f t="shared" si="0"/>
        <v>1.4999999999999999E-2</v>
      </c>
      <c r="S21" s="7">
        <v>1.5</v>
      </c>
      <c r="T21" s="6">
        <f t="shared" si="1"/>
        <v>109.5</v>
      </c>
    </row>
    <row r="22" spans="1:20">
      <c r="A22" s="1">
        <v>7</v>
      </c>
      <c r="B22" s="69" t="s">
        <v>15</v>
      </c>
      <c r="C22" s="70"/>
      <c r="D22" s="18">
        <v>17</v>
      </c>
      <c r="E22" s="17" t="s">
        <v>11</v>
      </c>
      <c r="F22" s="16">
        <v>2E-3</v>
      </c>
      <c r="G22" s="71"/>
      <c r="H22" s="72"/>
      <c r="I22" s="72"/>
      <c r="J22" s="73"/>
      <c r="K22" s="15"/>
      <c r="L22" s="15"/>
      <c r="M22" s="15"/>
      <c r="N22" s="15"/>
      <c r="O22" s="15"/>
      <c r="P22" s="15"/>
      <c r="Q22" s="14"/>
      <c r="R22" s="8">
        <f t="shared" si="0"/>
        <v>2E-3</v>
      </c>
      <c r="S22" s="7">
        <v>0.61</v>
      </c>
      <c r="T22" s="6">
        <f t="shared" si="1"/>
        <v>10.37</v>
      </c>
    </row>
    <row r="23" spans="1:20">
      <c r="A23" s="1">
        <v>8</v>
      </c>
      <c r="B23" s="69" t="s">
        <v>14</v>
      </c>
      <c r="C23" s="70"/>
      <c r="D23" s="18">
        <v>41.67</v>
      </c>
      <c r="E23" s="17" t="s">
        <v>11</v>
      </c>
      <c r="F23" s="16"/>
      <c r="G23" s="71">
        <v>0.06</v>
      </c>
      <c r="H23" s="72"/>
      <c r="I23" s="72"/>
      <c r="J23" s="73"/>
      <c r="K23" s="15"/>
      <c r="L23" s="15"/>
      <c r="M23" s="15"/>
      <c r="N23" s="15"/>
      <c r="O23" s="15"/>
      <c r="P23" s="15"/>
      <c r="Q23" s="14"/>
      <c r="R23" s="8">
        <f>SUM(F23:Q23)</f>
        <v>0.06</v>
      </c>
      <c r="S23" s="7">
        <v>6</v>
      </c>
      <c r="T23" s="6">
        <f t="shared" si="1"/>
        <v>250.02</v>
      </c>
    </row>
    <row r="24" spans="1:20">
      <c r="A24" s="1">
        <v>9</v>
      </c>
      <c r="B24" s="69" t="s">
        <v>13</v>
      </c>
      <c r="C24" s="70"/>
      <c r="D24" s="18">
        <v>70</v>
      </c>
      <c r="E24" s="65" t="s">
        <v>11</v>
      </c>
      <c r="F24" s="16"/>
      <c r="G24" s="71"/>
      <c r="H24" s="72"/>
      <c r="I24" s="72"/>
      <c r="J24" s="73"/>
      <c r="K24" s="15">
        <v>1E-3</v>
      </c>
      <c r="L24" s="15"/>
      <c r="M24" s="15"/>
      <c r="N24" s="15"/>
      <c r="O24" s="15"/>
      <c r="P24" s="15"/>
      <c r="Q24" s="14"/>
      <c r="R24" s="8">
        <f>SUM(F24:Q24)</f>
        <v>1E-3</v>
      </c>
      <c r="S24" s="7">
        <v>1</v>
      </c>
      <c r="T24" s="6">
        <f t="shared" si="1"/>
        <v>70</v>
      </c>
    </row>
    <row r="25" spans="1:20">
      <c r="A25" s="1">
        <v>10</v>
      </c>
      <c r="B25" s="52" t="s">
        <v>59</v>
      </c>
      <c r="C25" s="53"/>
      <c r="D25" s="54">
        <v>90</v>
      </c>
      <c r="E25" s="55" t="s">
        <v>11</v>
      </c>
      <c r="F25" s="56"/>
      <c r="G25" s="57"/>
      <c r="H25" s="58"/>
      <c r="I25" s="58"/>
      <c r="J25" s="59"/>
      <c r="K25" s="60"/>
      <c r="L25" s="60"/>
      <c r="M25" s="60">
        <v>0.05</v>
      </c>
      <c r="N25" s="60"/>
      <c r="O25" s="60"/>
      <c r="P25" s="60"/>
      <c r="Q25" s="61"/>
      <c r="R25" s="8" t="s">
        <v>60</v>
      </c>
      <c r="S25" s="7">
        <v>4</v>
      </c>
      <c r="T25" s="6">
        <f t="shared" si="1"/>
        <v>360</v>
      </c>
    </row>
    <row r="26" spans="1:20">
      <c r="A26" s="1">
        <v>11</v>
      </c>
      <c r="B26" s="52" t="s">
        <v>66</v>
      </c>
      <c r="C26" s="53"/>
      <c r="D26" s="54">
        <v>130</v>
      </c>
      <c r="E26" s="55" t="s">
        <v>11</v>
      </c>
      <c r="F26" s="56"/>
      <c r="G26" s="57"/>
      <c r="H26" s="58"/>
      <c r="I26" s="58"/>
      <c r="J26" s="59"/>
      <c r="K26" s="60"/>
      <c r="L26" s="60"/>
      <c r="M26" s="60"/>
      <c r="N26" s="60">
        <v>0.18</v>
      </c>
      <c r="O26" s="60"/>
      <c r="P26" s="60"/>
      <c r="Q26" s="61"/>
      <c r="R26" s="8" t="s">
        <v>69</v>
      </c>
      <c r="S26" s="7">
        <v>16</v>
      </c>
      <c r="T26" s="6">
        <f t="shared" si="1"/>
        <v>2080</v>
      </c>
    </row>
    <row r="27" spans="1:20">
      <c r="A27" s="1">
        <v>12</v>
      </c>
      <c r="B27" s="52" t="s">
        <v>67</v>
      </c>
      <c r="C27" s="53"/>
      <c r="D27" s="54">
        <v>160</v>
      </c>
      <c r="E27" s="55" t="s">
        <v>11</v>
      </c>
      <c r="F27" s="56"/>
      <c r="G27" s="57"/>
      <c r="H27" s="58"/>
      <c r="I27" s="58"/>
      <c r="J27" s="59"/>
      <c r="K27" s="60"/>
      <c r="L27" s="60"/>
      <c r="M27" s="60"/>
      <c r="N27" s="60"/>
      <c r="O27" s="60">
        <v>0.222</v>
      </c>
      <c r="P27" s="60"/>
      <c r="Q27" s="61"/>
      <c r="R27" s="8" t="s">
        <v>70</v>
      </c>
      <c r="S27" s="7">
        <v>19.399999999999999</v>
      </c>
      <c r="T27" s="6">
        <f t="shared" si="1"/>
        <v>3104</v>
      </c>
    </row>
    <row r="28" spans="1:20" ht="19.5" thickBot="1">
      <c r="A28" s="1">
        <v>13</v>
      </c>
      <c r="B28" s="74" t="s">
        <v>53</v>
      </c>
      <c r="C28" s="75"/>
      <c r="D28" s="13">
        <v>45</v>
      </c>
      <c r="E28" s="12" t="s">
        <v>11</v>
      </c>
      <c r="F28" s="11"/>
      <c r="G28" s="76"/>
      <c r="H28" s="77"/>
      <c r="I28" s="77"/>
      <c r="J28" s="78"/>
      <c r="K28" s="10"/>
      <c r="L28" s="10">
        <v>0.13</v>
      </c>
      <c r="M28" s="10"/>
      <c r="N28" s="10"/>
      <c r="O28" s="10"/>
      <c r="P28" s="10"/>
      <c r="Q28" s="9"/>
      <c r="R28" s="8">
        <f>SUM(F28:Q28)</f>
        <v>0.13</v>
      </c>
      <c r="S28" s="7">
        <v>11</v>
      </c>
      <c r="T28" s="6">
        <f t="shared" si="1"/>
        <v>495</v>
      </c>
    </row>
    <row r="29" spans="1:20" ht="15" customHeight="1" thickBot="1">
      <c r="B29" s="5"/>
      <c r="C29" s="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3" t="s">
        <v>10</v>
      </c>
      <c r="R29" s="79">
        <f>SUM(T16:T28)</f>
        <v>12140.29</v>
      </c>
      <c r="S29" s="79"/>
      <c r="T29" s="80"/>
    </row>
    <row r="31" spans="1:20">
      <c r="B31" s="68" t="s">
        <v>9</v>
      </c>
      <c r="C31" s="68"/>
      <c r="D31" s="68" t="s">
        <v>5</v>
      </c>
      <c r="E31" s="68"/>
      <c r="F31" s="68"/>
      <c r="G31" s="68" t="s">
        <v>8</v>
      </c>
      <c r="H31" s="68"/>
      <c r="I31" s="68"/>
      <c r="J31" s="68"/>
      <c r="K31" s="68"/>
      <c r="N31" s="1" t="s">
        <v>7</v>
      </c>
      <c r="O31" s="68" t="s">
        <v>2</v>
      </c>
      <c r="P31" s="68"/>
      <c r="Q31" s="68" t="s">
        <v>62</v>
      </c>
      <c r="R31" s="68"/>
    </row>
    <row r="33" spans="2:18">
      <c r="B33" s="67" t="s">
        <v>6</v>
      </c>
      <c r="C33" s="67"/>
      <c r="D33" s="68" t="s">
        <v>5</v>
      </c>
      <c r="E33" s="68"/>
      <c r="F33" s="68"/>
      <c r="G33" s="68" t="s">
        <v>4</v>
      </c>
      <c r="H33" s="68"/>
      <c r="I33" s="68"/>
      <c r="J33" s="68"/>
      <c r="K33" s="68"/>
      <c r="N33" s="2" t="s">
        <v>3</v>
      </c>
      <c r="O33" s="68" t="s">
        <v>2</v>
      </c>
      <c r="P33" s="68"/>
      <c r="Q33" s="68" t="s">
        <v>1</v>
      </c>
      <c r="R33" s="68"/>
    </row>
    <row r="35" spans="2:18">
      <c r="K35" s="1" t="s">
        <v>0</v>
      </c>
    </row>
  </sheetData>
  <sheetProtection formatCells="0"/>
  <protectedRanges>
    <protectedRange sqref="B3" name="Диапазон3"/>
    <protectedRange sqref="N8" name="Диапазон2"/>
    <protectedRange sqref="B16:Q28" name="Диапазон1"/>
  </protectedRanges>
  <mergeCells count="69">
    <mergeCell ref="Q3:R3"/>
    <mergeCell ref="G1:M1"/>
    <mergeCell ref="C2:D2"/>
    <mergeCell ref="E2:F2"/>
    <mergeCell ref="G2:J2"/>
    <mergeCell ref="K2:M2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D9:M9"/>
    <mergeCell ref="N9:O9"/>
    <mergeCell ref="B10:C13"/>
    <mergeCell ref="D10:D13"/>
    <mergeCell ref="E10:E13"/>
    <mergeCell ref="F10:Q10"/>
    <mergeCell ref="R10:R13"/>
    <mergeCell ref="S10:S13"/>
    <mergeCell ref="T10:T13"/>
    <mergeCell ref="F11:Q11"/>
    <mergeCell ref="G12:J12"/>
    <mergeCell ref="G13:J13"/>
    <mergeCell ref="B14:C14"/>
    <mergeCell ref="G14:J14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Q31:R31"/>
    <mergeCell ref="B23:C23"/>
    <mergeCell ref="G23:J23"/>
    <mergeCell ref="B24:C24"/>
    <mergeCell ref="G24:J24"/>
    <mergeCell ref="B28:C28"/>
    <mergeCell ref="G28:J28"/>
    <mergeCell ref="R29:T29"/>
    <mergeCell ref="B31:C31"/>
    <mergeCell ref="D31:F31"/>
    <mergeCell ref="G31:K31"/>
    <mergeCell ref="O31:P31"/>
    <mergeCell ref="B33:C33"/>
    <mergeCell ref="D33:F33"/>
    <mergeCell ref="G33:K33"/>
    <mergeCell ref="O33:P33"/>
    <mergeCell ref="Q33:R33"/>
  </mergeCells>
  <pageMargins left="0.7" right="0.7" top="0.75" bottom="0.75" header="0.3" footer="0.3"/>
  <pageSetup paperSize="9" scale="6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2023-11-29T05:35:05Z</cp:lastPrinted>
  <dcterms:created xsi:type="dcterms:W3CDTF">2022-11-11T08:50:38Z</dcterms:created>
  <dcterms:modified xsi:type="dcterms:W3CDTF">2023-11-29T05:35:31Z</dcterms:modified>
</cp:coreProperties>
</file>