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S23" i="1"/>
  <c r="U23" s="1"/>
  <c r="S19" l="1"/>
  <c r="U19" s="1"/>
  <c r="S20"/>
  <c r="U20" s="1"/>
  <c r="S21"/>
  <c r="U21" s="1"/>
  <c r="S22"/>
  <c r="U22" s="1"/>
  <c r="S24"/>
  <c r="U24" s="1"/>
  <c r="S25"/>
  <c r="U25" s="1"/>
  <c r="S26"/>
  <c r="U26" s="1"/>
  <c r="S27"/>
  <c r="U27" s="1"/>
  <c r="S28"/>
  <c r="U28" s="1"/>
  <c r="S29"/>
  <c r="U29" s="1"/>
  <c r="S30"/>
  <c r="U30" s="1"/>
  <c r="K8"/>
  <c r="F16"/>
  <c r="G16"/>
  <c r="L16"/>
  <c r="M16"/>
  <c r="S18"/>
  <c r="U18" s="1"/>
  <c r="S31" l="1"/>
  <c r="M8" s="1"/>
  <c r="O9" s="1"/>
</calcChain>
</file>

<file path=xl/sharedStrings.xml><?xml version="1.0" encoding="utf-8"?>
<sst xmlns="http://schemas.openxmlformats.org/spreadsheetml/2006/main" count="84" uniqueCount="69">
  <si>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</si>
  <si>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</si>
  <si>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</si>
  <si>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</si>
  <si>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</si>
  <si>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</si>
  <si>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</si>
  <si>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</si>
  <si>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</si>
  <si>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</si>
  <si>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</si>
  <si>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</si>
  <si>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</si>
  <si>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</si>
  <si>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</si>
  <si>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</si>
  <si>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</si>
  <si>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</si>
  <si>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</si>
  <si>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</si>
  <si>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</si>
  <si>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</si>
  <si>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</si>
  <si>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</si>
  <si>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</si>
  <si>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</si>
  <si>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</si>
  <si>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</si>
  <si>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</si>
  <si>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</si>
  <si>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</si>
  <si>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</si>
  <si>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</si>
  <si>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</si>
  <si>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</si>
  <si>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</si>
  <si>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</si>
  <si>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</si>
  <si>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</si>
  <si>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</si>
  <si>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</si>
  <si>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</si>
  <si>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</si>
  <si>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</si>
  <si>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</si>
  <si>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</si>
  <si>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</si>
  <si>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</si>
  <si>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</si>
  <si>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</si>
  <si>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</si>
  <si>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</si>
  <si>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</si>
  <si>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</si>
  <si>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</si>
  <si>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</si>
  <si>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</si>
  <si>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</si>
  <si>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Мандарин</t>
  </si>
  <si>
    <t>75\50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</si>
  <si>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</si>
  <si>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</si>
  <si>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</si>
  <si>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</si>
  <si>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</si>
  <si>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</si>
  <si>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№16</t>
  </si>
  <si>
    <t>Рулик</t>
  </si>
  <si>
    <t>08.12.2023г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</si>
</sst>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S9" sqref="S9"/>
    </sheetView>
  </sheetViews>
  <sheetFormatPr defaultRowHeight="18.75"/>
  <cols>
    <col min="1" max="1" width="4.85546875" style="13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48</v>
      </c>
      <c r="G1" s="37" t="s">
        <v>54</v>
      </c>
      <c r="H1" s="37"/>
      <c r="I1" s="37"/>
      <c r="J1" s="37"/>
      <c r="K1" s="37"/>
      <c r="L1" s="37"/>
      <c r="M1" s="37"/>
      <c r="N1" s="23" t="s">
        <v>66</v>
      </c>
    </row>
    <row r="2" spans="1:21" ht="15" customHeight="1">
      <c r="B2" s="1" t="s">
        <v>50</v>
      </c>
      <c r="C2" s="24" t="s">
        <v>47</v>
      </c>
      <c r="D2" s="24"/>
      <c r="E2" s="36" t="s">
        <v>49</v>
      </c>
      <c r="F2" s="36"/>
      <c r="G2" s="37" t="s">
        <v>46</v>
      </c>
      <c r="H2" s="37"/>
      <c r="I2" s="37"/>
      <c r="J2" s="37"/>
      <c r="K2" s="24" t="s">
        <v>45</v>
      </c>
      <c r="L2" s="24"/>
      <c r="M2" s="24"/>
      <c r="O2" s="24" t="s">
        <v>44</v>
      </c>
      <c r="P2" s="24"/>
      <c r="Q2" s="24" t="s">
        <v>1</v>
      </c>
      <c r="R2" s="24"/>
      <c r="S2" s="38" t="s">
        <v>43</v>
      </c>
      <c r="T2" s="38"/>
    </row>
    <row r="3" spans="1:21" ht="37.5">
      <c r="B3" s="15" t="s">
        <v>68</v>
      </c>
      <c r="G3" s="8"/>
      <c r="H3" s="9"/>
      <c r="I3" s="8"/>
      <c r="J3" s="9"/>
      <c r="K3" s="10" t="s">
        <v>51</v>
      </c>
      <c r="L3" s="1" t="s">
        <v>52</v>
      </c>
      <c r="R3" s="24" t="s">
        <v>42</v>
      </c>
      <c r="S3" s="24"/>
    </row>
    <row r="4" spans="1:21" ht="15" customHeight="1">
      <c r="B4" s="34" t="s">
        <v>56</v>
      </c>
      <c r="C4" s="34"/>
      <c r="D4" s="34" t="s">
        <v>41</v>
      </c>
      <c r="E4" s="34"/>
      <c r="F4" s="34" t="s">
        <v>40</v>
      </c>
      <c r="G4" s="34"/>
      <c r="H4" s="34"/>
      <c r="I4" s="34"/>
      <c r="J4" s="34"/>
      <c r="K4" s="34" t="s">
        <v>39</v>
      </c>
      <c r="L4" s="34"/>
      <c r="M4" s="34" t="s">
        <v>38</v>
      </c>
      <c r="N4" s="34"/>
      <c r="O4" s="34" t="s">
        <v>37</v>
      </c>
      <c r="P4" s="34"/>
      <c r="R4" s="34" t="s">
        <v>36</v>
      </c>
      <c r="S4" s="34"/>
    </row>
    <row r="5" spans="1:2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R5" s="34">
        <v>504202</v>
      </c>
      <c r="S5" s="34"/>
    </row>
    <row r="6" spans="1:21" ht="33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21" ht="73.5" customHeight="1">
      <c r="B7" s="12" t="s">
        <v>35</v>
      </c>
      <c r="C7" s="12" t="s">
        <v>34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24" customHeight="1">
      <c r="B8" s="34"/>
      <c r="C8" s="34"/>
      <c r="D8" s="35">
        <v>75.69</v>
      </c>
      <c r="E8" s="35"/>
      <c r="F8" s="35">
        <v>94</v>
      </c>
      <c r="G8" s="35"/>
      <c r="H8" s="35"/>
      <c r="I8" s="35"/>
      <c r="J8" s="35"/>
      <c r="K8" s="34">
        <f>SUM(F8)*D8</f>
        <v>7114.86</v>
      </c>
      <c r="L8" s="34"/>
      <c r="M8" s="25">
        <f>SUM(S31)/O8</f>
        <v>92.615696969696955</v>
      </c>
      <c r="N8" s="25"/>
      <c r="O8" s="34">
        <v>66</v>
      </c>
      <c r="P8" s="34"/>
    </row>
    <row r="9" spans="1:21" ht="24.75" customHeight="1">
      <c r="B9" s="8"/>
      <c r="C9" s="8"/>
      <c r="D9" s="34" t="s">
        <v>33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25">
        <f>M8*O8</f>
        <v>6112.6359999999986</v>
      </c>
      <c r="P9" s="25"/>
    </row>
    <row r="12" spans="1:21" ht="21" customHeight="1">
      <c r="A12" s="39" t="s">
        <v>57</v>
      </c>
      <c r="B12" s="34" t="s">
        <v>32</v>
      </c>
      <c r="C12" s="34"/>
      <c r="D12" s="34" t="s">
        <v>31</v>
      </c>
      <c r="E12" s="34" t="s">
        <v>30</v>
      </c>
      <c r="F12" s="34" t="s">
        <v>29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 t="s">
        <v>28</v>
      </c>
      <c r="T12" s="34" t="s">
        <v>27</v>
      </c>
      <c r="U12" s="34" t="s">
        <v>26</v>
      </c>
    </row>
    <row r="13" spans="1:21" ht="17.25" customHeight="1">
      <c r="A13" s="40"/>
      <c r="B13" s="34"/>
      <c r="C13" s="34"/>
      <c r="D13" s="34"/>
      <c r="E13" s="34"/>
      <c r="F13" s="34" t="s">
        <v>25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71.25" customHeight="1">
      <c r="A14" s="40"/>
      <c r="B14" s="34"/>
      <c r="C14" s="34"/>
      <c r="D14" s="34"/>
      <c r="E14" s="34"/>
      <c r="F14" s="34" t="s">
        <v>24</v>
      </c>
      <c r="G14" s="34" t="s">
        <v>14</v>
      </c>
      <c r="H14" s="34"/>
      <c r="I14" s="34"/>
      <c r="J14" s="34"/>
      <c r="K14" s="34" t="s">
        <v>58</v>
      </c>
      <c r="L14" s="34" t="s">
        <v>55</v>
      </c>
      <c r="M14" s="34" t="s">
        <v>60</v>
      </c>
      <c r="N14" s="34" t="s">
        <v>67</v>
      </c>
      <c r="O14" s="34"/>
      <c r="P14" s="34"/>
      <c r="Q14" s="34"/>
      <c r="R14" s="34"/>
      <c r="S14" s="34"/>
      <c r="T14" s="34"/>
      <c r="U14" s="34"/>
    </row>
    <row r="15" spans="1:21" ht="15.75" customHeight="1">
      <c r="A15" s="41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>
      <c r="A16" s="12"/>
      <c r="B16" s="42" t="s">
        <v>23</v>
      </c>
      <c r="C16" s="42"/>
      <c r="D16" s="12"/>
      <c r="E16" s="12"/>
      <c r="F16" s="12">
        <f>SUM(O8)</f>
        <v>66</v>
      </c>
      <c r="G16" s="34">
        <f>SUM(O8)</f>
        <v>66</v>
      </c>
      <c r="H16" s="34"/>
      <c r="I16" s="34"/>
      <c r="J16" s="34"/>
      <c r="K16" s="12">
        <v>66</v>
      </c>
      <c r="L16" s="12">
        <f>SUM(O8)</f>
        <v>66</v>
      </c>
      <c r="M16" s="12">
        <f>SUM(O8)</f>
        <v>66</v>
      </c>
      <c r="N16" s="12">
        <v>80</v>
      </c>
      <c r="O16" s="12"/>
      <c r="P16" s="12"/>
      <c r="Q16" s="12"/>
      <c r="R16" s="12"/>
      <c r="S16" s="12"/>
      <c r="T16" s="12"/>
      <c r="U16" s="12"/>
    </row>
    <row r="17" spans="1:21">
      <c r="A17" s="12"/>
      <c r="B17" s="42" t="s">
        <v>22</v>
      </c>
      <c r="C17" s="42"/>
      <c r="D17" s="12"/>
      <c r="E17" s="12" t="s">
        <v>21</v>
      </c>
      <c r="F17" s="22" t="s">
        <v>59</v>
      </c>
      <c r="G17" s="34">
        <v>150</v>
      </c>
      <c r="H17" s="34"/>
      <c r="I17" s="34"/>
      <c r="J17" s="34"/>
      <c r="K17" s="12">
        <v>130</v>
      </c>
      <c r="L17" s="12">
        <v>60</v>
      </c>
      <c r="M17" s="22" t="s">
        <v>61</v>
      </c>
      <c r="N17" s="12">
        <v>50</v>
      </c>
      <c r="O17" s="12"/>
      <c r="P17" s="12"/>
      <c r="Q17" s="12"/>
      <c r="R17" s="12"/>
      <c r="S17" s="12"/>
      <c r="T17" s="12"/>
      <c r="U17" s="12"/>
    </row>
    <row r="18" spans="1:21">
      <c r="A18" s="12">
        <v>1</v>
      </c>
      <c r="B18" s="26" t="s">
        <v>20</v>
      </c>
      <c r="C18" s="26"/>
      <c r="D18" s="11">
        <v>445</v>
      </c>
      <c r="E18" s="12" t="s">
        <v>10</v>
      </c>
      <c r="F18" s="16">
        <v>0.12</v>
      </c>
      <c r="G18" s="27"/>
      <c r="H18" s="27"/>
      <c r="I18" s="27"/>
      <c r="J18" s="27"/>
      <c r="K18" s="5"/>
      <c r="L18" s="5"/>
      <c r="M18" s="5"/>
      <c r="N18" s="5"/>
      <c r="O18" s="5"/>
      <c r="P18" s="5"/>
      <c r="Q18" s="5"/>
      <c r="R18" s="5"/>
      <c r="S18" s="17">
        <f t="shared" ref="S18:S30" si="0">SUM(F18:R18)</f>
        <v>0.12</v>
      </c>
      <c r="T18" s="18">
        <v>8</v>
      </c>
      <c r="U18" s="18">
        <f>SUM(T18)*D18</f>
        <v>3560</v>
      </c>
    </row>
    <row r="19" spans="1:21">
      <c r="A19" s="12">
        <v>2</v>
      </c>
      <c r="B19" s="26" t="s">
        <v>19</v>
      </c>
      <c r="C19" s="26"/>
      <c r="D19" s="11">
        <v>17</v>
      </c>
      <c r="E19" s="12" t="s">
        <v>10</v>
      </c>
      <c r="F19" s="6">
        <v>3.0000000000000001E-3</v>
      </c>
      <c r="G19" s="27">
        <v>2E-3</v>
      </c>
      <c r="H19" s="27"/>
      <c r="I19" s="27"/>
      <c r="J19" s="27"/>
      <c r="K19" s="5"/>
      <c r="L19" s="5"/>
      <c r="M19" s="5"/>
      <c r="N19" s="5"/>
      <c r="O19" s="5"/>
      <c r="P19" s="5"/>
      <c r="Q19" s="5"/>
      <c r="R19" s="5"/>
      <c r="S19" s="17">
        <f t="shared" si="0"/>
        <v>5.0000000000000001E-3</v>
      </c>
      <c r="T19" s="18">
        <v>0.4</v>
      </c>
      <c r="U19" s="18">
        <f t="shared" ref="U19:U30" si="1">SUM(T19)*D19</f>
        <v>6.8000000000000007</v>
      </c>
    </row>
    <row r="20" spans="1:21">
      <c r="A20" s="12">
        <v>3</v>
      </c>
      <c r="B20" s="26" t="s">
        <v>18</v>
      </c>
      <c r="C20" s="26"/>
      <c r="D20" s="11">
        <v>22</v>
      </c>
      <c r="E20" s="12" t="s">
        <v>10</v>
      </c>
      <c r="F20" s="6">
        <v>5.0000000000000001E-3</v>
      </c>
      <c r="G20" s="27"/>
      <c r="H20" s="27"/>
      <c r="I20" s="27"/>
      <c r="J20" s="27"/>
      <c r="K20" s="5"/>
      <c r="L20" s="5"/>
      <c r="M20" s="5"/>
      <c r="N20" s="5"/>
      <c r="O20" s="5"/>
      <c r="P20" s="5"/>
      <c r="Q20" s="5"/>
      <c r="R20" s="5"/>
      <c r="S20" s="17">
        <f t="shared" si="0"/>
        <v>5.0000000000000001E-3</v>
      </c>
      <c r="T20" s="18">
        <v>0.35</v>
      </c>
      <c r="U20" s="18">
        <f t="shared" si="1"/>
        <v>7.6999999999999993</v>
      </c>
    </row>
    <row r="21" spans="1:21">
      <c r="A21" s="12">
        <v>4</v>
      </c>
      <c r="B21" s="26" t="s">
        <v>17</v>
      </c>
      <c r="C21" s="26"/>
      <c r="D21" s="11">
        <v>110</v>
      </c>
      <c r="E21" s="14" t="s">
        <v>10</v>
      </c>
      <c r="F21" s="6">
        <v>5.0000000000000001E-3</v>
      </c>
      <c r="G21" s="27"/>
      <c r="H21" s="27"/>
      <c r="I21" s="27"/>
      <c r="J21" s="27"/>
      <c r="K21" s="5"/>
      <c r="L21" s="5"/>
      <c r="M21" s="5"/>
      <c r="N21" s="5"/>
      <c r="O21" s="5"/>
      <c r="P21" s="5"/>
      <c r="Q21" s="5"/>
      <c r="R21" s="5"/>
      <c r="S21" s="17">
        <f t="shared" si="0"/>
        <v>5.0000000000000001E-3</v>
      </c>
      <c r="T21" s="18">
        <v>0.35</v>
      </c>
      <c r="U21" s="18">
        <f t="shared" si="1"/>
        <v>38.5</v>
      </c>
    </row>
    <row r="22" spans="1:21">
      <c r="A22" s="12">
        <v>5</v>
      </c>
      <c r="B22" s="19" t="s">
        <v>16</v>
      </c>
      <c r="C22" s="19"/>
      <c r="D22" s="11">
        <v>250</v>
      </c>
      <c r="E22" s="12" t="s">
        <v>10</v>
      </c>
      <c r="F22" s="6">
        <v>5.0000000000000001E-3</v>
      </c>
      <c r="G22" s="31"/>
      <c r="H22" s="32"/>
      <c r="I22" s="32"/>
      <c r="J22" s="33"/>
      <c r="K22" s="5"/>
      <c r="L22" s="5"/>
      <c r="M22" s="5"/>
      <c r="N22" s="5"/>
      <c r="O22" s="5"/>
      <c r="P22" s="5"/>
      <c r="Q22" s="5"/>
      <c r="R22" s="5"/>
      <c r="S22" s="17">
        <f t="shared" si="0"/>
        <v>5.0000000000000001E-3</v>
      </c>
      <c r="T22" s="18">
        <v>0.3</v>
      </c>
      <c r="U22" s="18">
        <f t="shared" si="1"/>
        <v>75</v>
      </c>
    </row>
    <row r="23" spans="1:21">
      <c r="A23" s="12">
        <v>6</v>
      </c>
      <c r="B23" s="29" t="s">
        <v>64</v>
      </c>
      <c r="C23" s="30"/>
      <c r="D23" s="11">
        <v>65</v>
      </c>
      <c r="E23" s="22" t="s">
        <v>65</v>
      </c>
      <c r="F23" s="6">
        <v>0.01</v>
      </c>
      <c r="G23" s="31"/>
      <c r="H23" s="32"/>
      <c r="I23" s="32"/>
      <c r="J23" s="33"/>
      <c r="K23" s="5"/>
      <c r="L23" s="5"/>
      <c r="M23" s="5"/>
      <c r="N23" s="5"/>
      <c r="O23" s="5"/>
      <c r="P23" s="5"/>
      <c r="Q23" s="5"/>
      <c r="R23" s="5"/>
      <c r="S23" s="17">
        <f t="shared" si="0"/>
        <v>0.01</v>
      </c>
      <c r="T23" s="18">
        <v>1</v>
      </c>
      <c r="U23" s="18">
        <f t="shared" si="1"/>
        <v>65</v>
      </c>
    </row>
    <row r="24" spans="1:21">
      <c r="A24" s="12">
        <v>7</v>
      </c>
      <c r="B24" s="29" t="s">
        <v>15</v>
      </c>
      <c r="C24" s="30"/>
      <c r="D24" s="11">
        <v>220</v>
      </c>
      <c r="E24" s="12" t="s">
        <v>10</v>
      </c>
      <c r="F24" s="6">
        <v>8.0000000000000002E-3</v>
      </c>
      <c r="G24" s="31"/>
      <c r="H24" s="32"/>
      <c r="I24" s="32"/>
      <c r="J24" s="33"/>
      <c r="K24" s="5"/>
      <c r="L24" s="5"/>
      <c r="M24" s="5"/>
      <c r="N24" s="5"/>
      <c r="O24" s="5"/>
      <c r="P24" s="5"/>
      <c r="Q24" s="5"/>
      <c r="R24" s="5"/>
      <c r="S24" s="17">
        <f t="shared" si="0"/>
        <v>8.0000000000000002E-3</v>
      </c>
      <c r="T24" s="18">
        <v>0.5</v>
      </c>
      <c r="U24" s="18">
        <f t="shared" si="1"/>
        <v>110</v>
      </c>
    </row>
    <row r="25" spans="1:21">
      <c r="A25" s="12">
        <v>8</v>
      </c>
      <c r="B25" s="26" t="s">
        <v>63</v>
      </c>
      <c r="C25" s="26"/>
      <c r="D25" s="11">
        <v>37</v>
      </c>
      <c r="E25" s="12" t="s">
        <v>10</v>
      </c>
      <c r="F25" s="6"/>
      <c r="G25" s="27">
        <v>0.05</v>
      </c>
      <c r="H25" s="27"/>
      <c r="I25" s="27"/>
      <c r="J25" s="27"/>
      <c r="K25" s="5"/>
      <c r="L25" s="5"/>
      <c r="M25" s="5"/>
      <c r="N25" s="5"/>
      <c r="O25" s="5"/>
      <c r="P25" s="5"/>
      <c r="Q25" s="5"/>
      <c r="R25" s="5"/>
      <c r="S25" s="17">
        <f t="shared" si="0"/>
        <v>0.05</v>
      </c>
      <c r="T25" s="18">
        <v>3.5</v>
      </c>
      <c r="U25" s="18">
        <f t="shared" si="1"/>
        <v>129.5</v>
      </c>
    </row>
    <row r="26" spans="1:21">
      <c r="A26" s="12">
        <v>9</v>
      </c>
      <c r="B26" s="26" t="s">
        <v>13</v>
      </c>
      <c r="C26" s="26"/>
      <c r="D26" s="11">
        <v>667</v>
      </c>
      <c r="E26" s="12" t="s">
        <v>10</v>
      </c>
      <c r="F26" s="6"/>
      <c r="G26" s="27">
        <v>4.0000000000000001E-3</v>
      </c>
      <c r="H26" s="27"/>
      <c r="I26" s="27"/>
      <c r="J26" s="27"/>
      <c r="K26" s="5"/>
      <c r="L26" s="5"/>
      <c r="M26" s="5"/>
      <c r="N26" s="5"/>
      <c r="O26" s="5"/>
      <c r="P26" s="5"/>
      <c r="Q26" s="5"/>
      <c r="R26" s="5"/>
      <c r="S26" s="17">
        <f t="shared" si="0"/>
        <v>4.0000000000000001E-3</v>
      </c>
      <c r="T26" s="18">
        <v>0.36</v>
      </c>
      <c r="U26" s="18">
        <f t="shared" si="1"/>
        <v>240.12</v>
      </c>
    </row>
    <row r="27" spans="1:21">
      <c r="A27" s="12">
        <v>10</v>
      </c>
      <c r="B27" s="26" t="s">
        <v>58</v>
      </c>
      <c r="C27" s="26"/>
      <c r="D27" s="20">
        <v>145</v>
      </c>
      <c r="E27" s="12" t="s">
        <v>10</v>
      </c>
      <c r="F27" s="7"/>
      <c r="G27" s="27"/>
      <c r="H27" s="27"/>
      <c r="I27" s="27"/>
      <c r="J27" s="27"/>
      <c r="K27" s="5">
        <v>0.13</v>
      </c>
      <c r="L27" s="5"/>
      <c r="M27" s="5"/>
      <c r="N27" s="5"/>
      <c r="O27" s="5"/>
      <c r="P27" s="5"/>
      <c r="Q27" s="5"/>
      <c r="R27" s="5"/>
      <c r="S27" s="17">
        <f t="shared" si="0"/>
        <v>0.13</v>
      </c>
      <c r="T27" s="18">
        <v>10.6</v>
      </c>
      <c r="U27" s="18">
        <f t="shared" si="1"/>
        <v>1537</v>
      </c>
    </row>
    <row r="28" spans="1:21">
      <c r="A28" s="12">
        <v>11</v>
      </c>
      <c r="B28" s="26" t="s">
        <v>12</v>
      </c>
      <c r="C28" s="26"/>
      <c r="D28" s="11">
        <v>41.67</v>
      </c>
      <c r="E28" s="12" t="s">
        <v>10</v>
      </c>
      <c r="F28" s="6">
        <v>8.0000000000000002E-3</v>
      </c>
      <c r="G28" s="27"/>
      <c r="H28" s="27"/>
      <c r="I28" s="27"/>
      <c r="J28" s="27"/>
      <c r="K28" s="5"/>
      <c r="L28" s="5">
        <v>0.06</v>
      </c>
      <c r="M28" s="5"/>
      <c r="N28" s="5"/>
      <c r="O28" s="5"/>
      <c r="P28" s="5"/>
      <c r="Q28" s="5"/>
      <c r="R28" s="5"/>
      <c r="S28" s="17">
        <f t="shared" si="0"/>
        <v>6.8000000000000005E-2</v>
      </c>
      <c r="T28" s="18">
        <v>4.8</v>
      </c>
      <c r="U28" s="18">
        <f t="shared" si="1"/>
        <v>200.01599999999999</v>
      </c>
    </row>
    <row r="29" spans="1:21">
      <c r="A29" s="12">
        <v>12</v>
      </c>
      <c r="B29" s="26" t="s">
        <v>62</v>
      </c>
      <c r="C29" s="26"/>
      <c r="D29" s="11">
        <v>700</v>
      </c>
      <c r="E29" s="12" t="s">
        <v>10</v>
      </c>
      <c r="F29" s="6"/>
      <c r="G29" s="27"/>
      <c r="H29" s="27"/>
      <c r="I29" s="27"/>
      <c r="J29" s="27"/>
      <c r="K29" s="5"/>
      <c r="L29" s="5"/>
      <c r="M29" s="5">
        <v>1E-3</v>
      </c>
      <c r="N29" s="5"/>
      <c r="O29" s="5"/>
      <c r="P29" s="5"/>
      <c r="Q29" s="5"/>
      <c r="R29" s="5"/>
      <c r="S29" s="17">
        <f t="shared" si="0"/>
        <v>1E-3</v>
      </c>
      <c r="T29" s="18">
        <v>0.1</v>
      </c>
      <c r="U29" s="18">
        <f t="shared" si="1"/>
        <v>70</v>
      </c>
    </row>
    <row r="30" spans="1:21">
      <c r="A30" s="12">
        <v>13</v>
      </c>
      <c r="B30" s="29" t="s">
        <v>11</v>
      </c>
      <c r="C30" s="30"/>
      <c r="D30" s="11">
        <v>73</v>
      </c>
      <c r="E30" s="12" t="s">
        <v>10</v>
      </c>
      <c r="F30" s="6"/>
      <c r="G30" s="31"/>
      <c r="H30" s="32"/>
      <c r="I30" s="32"/>
      <c r="J30" s="33"/>
      <c r="K30" s="5"/>
      <c r="L30" s="5"/>
      <c r="M30" s="5">
        <v>1.4999999999999999E-2</v>
      </c>
      <c r="N30" s="5"/>
      <c r="O30" s="5"/>
      <c r="P30" s="5"/>
      <c r="Q30" s="5"/>
      <c r="R30" s="5"/>
      <c r="S30" s="17">
        <f t="shared" si="0"/>
        <v>1.4999999999999999E-2</v>
      </c>
      <c r="T30" s="18">
        <v>1</v>
      </c>
      <c r="U30" s="18">
        <f t="shared" si="1"/>
        <v>73</v>
      </c>
    </row>
    <row r="31" spans="1:21" ht="18.75" customHeight="1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1" t="s">
        <v>9</v>
      </c>
      <c r="S31" s="25">
        <f>SUM(U18:U30)</f>
        <v>6112.6359999999995</v>
      </c>
      <c r="T31" s="25"/>
      <c r="U31" s="25"/>
    </row>
    <row r="32" spans="1:2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>
      <c r="B33" s="24" t="s">
        <v>8</v>
      </c>
      <c r="C33" s="24"/>
      <c r="D33" s="24" t="s">
        <v>4</v>
      </c>
      <c r="E33" s="24"/>
      <c r="F33" s="24"/>
      <c r="G33" s="24" t="s">
        <v>7</v>
      </c>
      <c r="H33" s="24"/>
      <c r="I33" s="24"/>
      <c r="J33" s="24"/>
      <c r="K33" s="24"/>
      <c r="O33" s="1" t="s">
        <v>6</v>
      </c>
      <c r="P33" s="24" t="s">
        <v>1</v>
      </c>
      <c r="Q33" s="24"/>
      <c r="R33" s="24" t="s">
        <v>53</v>
      </c>
      <c r="S33" s="24"/>
    </row>
    <row r="35" spans="2:19">
      <c r="B35" s="28" t="s">
        <v>5</v>
      </c>
      <c r="C35" s="28"/>
      <c r="D35" s="24" t="s">
        <v>4</v>
      </c>
      <c r="E35" s="24"/>
      <c r="F35" s="24"/>
      <c r="G35" s="24" t="s">
        <v>3</v>
      </c>
      <c r="H35" s="24"/>
      <c r="I35" s="24"/>
      <c r="J35" s="24"/>
      <c r="K35" s="24"/>
      <c r="O35" s="2" t="s">
        <v>2</v>
      </c>
      <c r="P35" s="24" t="s">
        <v>1</v>
      </c>
      <c r="Q35" s="24"/>
      <c r="R35" s="24" t="s">
        <v>0</v>
      </c>
      <c r="S35" s="24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4">
    <mergeCell ref="A12:A15"/>
    <mergeCell ref="B24:C24"/>
    <mergeCell ref="B30:C30"/>
    <mergeCell ref="G22:J22"/>
    <mergeCell ref="G24:J24"/>
    <mergeCell ref="G30:J30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5:C35"/>
    <mergeCell ref="D35:F35"/>
    <mergeCell ref="G35:K35"/>
    <mergeCell ref="B29:C29"/>
    <mergeCell ref="G29:J29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2023-12-08T10:14:50Z</cp:lastPrinted>
  <dcterms:created xsi:type="dcterms:W3CDTF">2022-11-11T08:43:48Z</dcterms:created>
  <dcterms:modified xsi:type="dcterms:W3CDTF">2023-12-08T11:47:00Z</dcterms:modified>
</cp:coreProperties>
</file>