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T18" i="1"/>
  <c r="T17" l="1"/>
  <c r="T19"/>
  <c r="T20"/>
  <c r="T21"/>
  <c r="T22"/>
  <c r="T23"/>
  <c r="T24"/>
  <c r="T25"/>
  <c r="T26"/>
  <c r="T27"/>
  <c r="R17"/>
  <c r="R19"/>
  <c r="R20"/>
  <c r="R21"/>
  <c r="R22"/>
  <c r="R23"/>
  <c r="R24"/>
  <c r="R25"/>
  <c r="R27"/>
  <c r="F14"/>
  <c r="G14"/>
  <c r="K14"/>
  <c r="L14"/>
  <c r="K8"/>
  <c r="R16"/>
  <c r="T16"/>
  <c r="R28" l="1"/>
  <c r="M8" s="1"/>
  <c r="N9" s="1"/>
</calcChain>
</file>

<file path=xl/sharedStrings.xml><?xml version="1.0" encoding="utf-8"?>
<sst xmlns="http://schemas.openxmlformats.org/spreadsheetml/2006/main" count="83" uniqueCount="70">
  <si>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</si>
  <si>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</si>
  <si>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</si>
  <si>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</si>
  <si>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</si>
  <si>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</si>
  <si>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</si>
  <si>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</si>
  <si>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</si>
  <si>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</si>
  <si>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</si>
  <si>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</si>
  <si>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</si>
  <si>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</si>
  <si>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</si>
  <si>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</si>
  <si>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</si>
  <si>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</si>
  <si>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</si>
  <si>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</si>
  <si>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</si>
  <si>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</si>
  <si>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</si>
  <si>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</si>
  <si>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</si>
  <si>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</si>
  <si>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</si>
  <si>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</si>
  <si>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</si>
  <si>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</si>
  <si>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</si>
  <si>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</si>
  <si>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</si>
  <si>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</si>
  <si>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</si>
  <si>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</si>
  <si>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</si>
  <si>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</si>
  <si>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</si>
  <si>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</si>
  <si>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</si>
  <si>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</si>
  <si>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</si>
  <si>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</si>
  <si>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</si>
  <si>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</si>
  <si>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</si>
  <si>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</si>
  <si>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</si>
  <si>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</si>
  <si>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</si>
  <si>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</si>
  <si>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</si>
  <si>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</si>
  <si>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</si>
  <si>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200\15</t>
  </si>
  <si>
    <t>Кудаева Л.Л.</t>
  </si>
  <si>
    <t xml:space="preserve">   МКОУ «НШДС       с.п. В.Акбаш           </t>
  </si>
  <si>
    <t>Бананы</t>
  </si>
  <si>
    <t>Банан</t>
  </si>
  <si>
    <t>№ п/п</t>
  </si>
  <si>
    <t xml:space="preserve">Коды категорий довольствующихся
школьники
</t>
  </si>
  <si>
    <t>№9</t>
  </si>
  <si>
    <t>Печенье</t>
  </si>
  <si>
    <t>л</t>
  </si>
  <si>
    <t>Морковь</t>
  </si>
  <si>
    <t>0,005</t>
  </si>
  <si>
    <t>13.12.2023г</t>
  </si>
  <si>
    <t>1</t>
  </si>
  <si>
    <t>шт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</si>
</sst>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4"/>
  <sheetViews>
    <sheetView tabSelected="1" zoomScale="80" zoomScaleNormal="80" workbookViewId="0">
      <selection activeCell="T32" sqref="T32"/>
    </sheetView>
  </sheetViews>
  <sheetFormatPr defaultRowHeight="18.7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49</v>
      </c>
      <c r="G1" s="27" t="s">
        <v>48</v>
      </c>
      <c r="H1" s="27"/>
      <c r="I1" s="27"/>
      <c r="J1" s="27"/>
      <c r="K1" s="27"/>
      <c r="L1" s="27"/>
      <c r="M1" s="27"/>
      <c r="N1" s="1" t="s">
        <v>62</v>
      </c>
    </row>
    <row r="2" spans="1:20" ht="15" customHeight="1">
      <c r="B2" s="1" t="s">
        <v>52</v>
      </c>
      <c r="C2" s="26" t="s">
        <v>50</v>
      </c>
      <c r="D2" s="26"/>
      <c r="E2" s="28" t="s">
        <v>51</v>
      </c>
      <c r="F2" s="28"/>
      <c r="G2" s="27" t="s">
        <v>47</v>
      </c>
      <c r="H2" s="27"/>
      <c r="I2" s="27"/>
      <c r="J2" s="27"/>
      <c r="K2" s="26" t="s">
        <v>57</v>
      </c>
      <c r="L2" s="26"/>
      <c r="M2" s="26"/>
      <c r="N2" s="26" t="s">
        <v>46</v>
      </c>
      <c r="O2" s="26"/>
      <c r="P2" s="26" t="s">
        <v>2</v>
      </c>
      <c r="Q2" s="26"/>
      <c r="R2" s="30" t="s">
        <v>45</v>
      </c>
      <c r="S2" s="30"/>
    </row>
    <row r="3" spans="1:20">
      <c r="B3" s="12" t="s">
        <v>67</v>
      </c>
      <c r="G3" s="8"/>
      <c r="H3" s="9"/>
      <c r="I3" s="8"/>
      <c r="J3" s="9"/>
      <c r="K3" s="10" t="s">
        <v>53</v>
      </c>
      <c r="L3" s="1" t="s">
        <v>54</v>
      </c>
      <c r="Q3" s="26" t="s">
        <v>44</v>
      </c>
      <c r="R3" s="26"/>
    </row>
    <row r="4" spans="1:20" ht="28.5" customHeight="1">
      <c r="B4" s="31" t="s">
        <v>61</v>
      </c>
      <c r="C4" s="31"/>
      <c r="D4" s="31" t="s">
        <v>43</v>
      </c>
      <c r="E4" s="31"/>
      <c r="F4" s="31" t="s">
        <v>42</v>
      </c>
      <c r="G4" s="31"/>
      <c r="H4" s="31"/>
      <c r="I4" s="31"/>
      <c r="J4" s="31"/>
      <c r="K4" s="31" t="s">
        <v>41</v>
      </c>
      <c r="L4" s="31"/>
      <c r="M4" s="31" t="s">
        <v>40</v>
      </c>
      <c r="N4" s="31" t="s">
        <v>39</v>
      </c>
      <c r="O4" s="31"/>
      <c r="Q4" s="31" t="s">
        <v>38</v>
      </c>
      <c r="R4" s="31"/>
    </row>
    <row r="5" spans="1:20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Q5" s="31">
        <v>504202</v>
      </c>
      <c r="R5" s="31"/>
    </row>
    <row r="6" spans="1:20" ht="19.5" customHeight="1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20" ht="63" customHeight="1">
      <c r="B7" s="11" t="s">
        <v>37</v>
      </c>
      <c r="C7" s="11" t="s">
        <v>36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20" ht="24" customHeight="1">
      <c r="B8" s="31"/>
      <c r="C8" s="31"/>
      <c r="D8" s="32">
        <v>75.69</v>
      </c>
      <c r="E8" s="32"/>
      <c r="F8" s="32">
        <v>94</v>
      </c>
      <c r="G8" s="32"/>
      <c r="H8" s="32"/>
      <c r="I8" s="32"/>
      <c r="J8" s="32"/>
      <c r="K8" s="29">
        <f>SUM(F8)*D8</f>
        <v>7114.86</v>
      </c>
      <c r="L8" s="29"/>
      <c r="M8" s="13">
        <f>SUM(R28)/N8</f>
        <v>118.95151707317073</v>
      </c>
      <c r="N8" s="31">
        <v>82</v>
      </c>
      <c r="O8" s="31"/>
    </row>
    <row r="9" spans="1:20" ht="24.75" customHeight="1">
      <c r="B9" s="8"/>
      <c r="C9" s="8"/>
      <c r="D9" s="33" t="s">
        <v>35</v>
      </c>
      <c r="E9" s="34"/>
      <c r="F9" s="34"/>
      <c r="G9" s="34"/>
      <c r="H9" s="34"/>
      <c r="I9" s="34"/>
      <c r="J9" s="34"/>
      <c r="K9" s="34"/>
      <c r="L9" s="34"/>
      <c r="M9" s="34"/>
      <c r="N9" s="35">
        <f>N8*M8</f>
        <v>9754.0244000000002</v>
      </c>
      <c r="O9" s="35"/>
    </row>
    <row r="10" spans="1:20" ht="21" customHeight="1">
      <c r="A10" s="36" t="s">
        <v>60</v>
      </c>
      <c r="B10" s="31" t="s">
        <v>34</v>
      </c>
      <c r="C10" s="31"/>
      <c r="D10" s="31" t="s">
        <v>33</v>
      </c>
      <c r="E10" s="31" t="s">
        <v>32</v>
      </c>
      <c r="F10" s="31" t="s">
        <v>31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 t="s">
        <v>30</v>
      </c>
      <c r="S10" s="31" t="s">
        <v>29</v>
      </c>
      <c r="T10" s="31" t="s">
        <v>28</v>
      </c>
    </row>
    <row r="11" spans="1:20" ht="17.25" customHeight="1">
      <c r="A11" s="42"/>
      <c r="B11" s="31"/>
      <c r="C11" s="31"/>
      <c r="D11" s="31"/>
      <c r="E11" s="31"/>
      <c r="F11" s="31" t="s">
        <v>27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71.25" customHeight="1">
      <c r="A12" s="42"/>
      <c r="B12" s="31"/>
      <c r="C12" s="31"/>
      <c r="D12" s="31"/>
      <c r="E12" s="31"/>
      <c r="F12" s="36" t="s">
        <v>26</v>
      </c>
      <c r="G12" s="47" t="s">
        <v>25</v>
      </c>
      <c r="H12" s="19"/>
      <c r="I12" s="19"/>
      <c r="J12" s="20"/>
      <c r="K12" s="36" t="s">
        <v>24</v>
      </c>
      <c r="L12" s="36" t="s">
        <v>59</v>
      </c>
      <c r="M12" s="36" t="s">
        <v>63</v>
      </c>
      <c r="N12" s="36"/>
      <c r="O12" s="36"/>
      <c r="P12" s="36"/>
      <c r="Q12" s="36"/>
      <c r="R12" s="31"/>
      <c r="S12" s="31"/>
      <c r="T12" s="31"/>
    </row>
    <row r="13" spans="1:20" ht="15.75" customHeight="1">
      <c r="A13" s="37"/>
      <c r="B13" s="31"/>
      <c r="C13" s="31"/>
      <c r="D13" s="31"/>
      <c r="E13" s="31"/>
      <c r="F13" s="37"/>
      <c r="G13" s="48"/>
      <c r="H13" s="19"/>
      <c r="I13" s="19"/>
      <c r="J13" s="20"/>
      <c r="K13" s="37"/>
      <c r="L13" s="37"/>
      <c r="M13" s="37"/>
      <c r="N13" s="37"/>
      <c r="O13" s="37"/>
      <c r="P13" s="37"/>
      <c r="Q13" s="37"/>
      <c r="R13" s="31"/>
      <c r="S13" s="31"/>
      <c r="T13" s="31"/>
    </row>
    <row r="14" spans="1:20" ht="18.75" customHeight="1">
      <c r="A14" s="14"/>
      <c r="B14" s="40" t="s">
        <v>23</v>
      </c>
      <c r="C14" s="40"/>
      <c r="D14" s="11"/>
      <c r="E14" s="11"/>
      <c r="F14" s="11">
        <f>SUM(N8)</f>
        <v>82</v>
      </c>
      <c r="G14" s="31">
        <f>SUM(N8)</f>
        <v>82</v>
      </c>
      <c r="H14" s="31"/>
      <c r="I14" s="31"/>
      <c r="J14" s="31"/>
      <c r="K14" s="11">
        <f>SUM(N8)</f>
        <v>82</v>
      </c>
      <c r="L14" s="11">
        <f>SUM(N8)</f>
        <v>82</v>
      </c>
      <c r="M14" s="11">
        <v>82</v>
      </c>
      <c r="N14" s="11"/>
      <c r="O14" s="11"/>
      <c r="P14" s="11"/>
      <c r="Q14" s="11"/>
      <c r="R14" s="11"/>
      <c r="S14" s="11"/>
      <c r="T14" s="11"/>
    </row>
    <row r="15" spans="1:20">
      <c r="A15" s="14"/>
      <c r="B15" s="40" t="s">
        <v>22</v>
      </c>
      <c r="C15" s="40"/>
      <c r="D15" s="11"/>
      <c r="E15" s="11" t="s">
        <v>21</v>
      </c>
      <c r="F15" s="11">
        <v>230</v>
      </c>
      <c r="G15" s="31">
        <v>80</v>
      </c>
      <c r="H15" s="31"/>
      <c r="I15" s="31"/>
      <c r="J15" s="31"/>
      <c r="K15" s="11" t="s">
        <v>55</v>
      </c>
      <c r="L15" s="11">
        <v>230</v>
      </c>
      <c r="M15" s="11">
        <v>40</v>
      </c>
      <c r="N15" s="11"/>
      <c r="O15" s="11"/>
      <c r="P15" s="11"/>
      <c r="Q15" s="11"/>
      <c r="R15" s="11"/>
      <c r="S15" s="11"/>
      <c r="T15" s="11"/>
    </row>
    <row r="16" spans="1:20">
      <c r="A16" s="14">
        <v>1</v>
      </c>
      <c r="B16" s="39" t="s">
        <v>20</v>
      </c>
      <c r="C16" s="39"/>
      <c r="D16" s="7">
        <v>510</v>
      </c>
      <c r="E16" s="11" t="s">
        <v>11</v>
      </c>
      <c r="F16" s="6">
        <v>0.11</v>
      </c>
      <c r="G16" s="38"/>
      <c r="H16" s="38"/>
      <c r="I16" s="38"/>
      <c r="J16" s="38"/>
      <c r="K16" s="5"/>
      <c r="L16" s="5"/>
      <c r="M16" s="5"/>
      <c r="N16" s="5"/>
      <c r="O16" s="5"/>
      <c r="P16" s="5"/>
      <c r="Q16" s="5"/>
      <c r="R16" s="15">
        <f t="shared" ref="R16:R27" si="0">SUM(F16:Q16)</f>
        <v>0.11</v>
      </c>
      <c r="S16" s="13">
        <v>9</v>
      </c>
      <c r="T16" s="13">
        <f t="shared" ref="T16:T27" si="1">SUM(S16)*D16</f>
        <v>4590</v>
      </c>
    </row>
    <row r="17" spans="1:20">
      <c r="A17" s="14">
        <v>2</v>
      </c>
      <c r="B17" s="39" t="s">
        <v>19</v>
      </c>
      <c r="C17" s="39"/>
      <c r="D17" s="7">
        <v>26</v>
      </c>
      <c r="E17" s="11" t="s">
        <v>11</v>
      </c>
      <c r="F17" s="6">
        <v>0.18</v>
      </c>
      <c r="G17" s="38"/>
      <c r="H17" s="38"/>
      <c r="I17" s="38"/>
      <c r="J17" s="38"/>
      <c r="K17" s="5"/>
      <c r="L17" s="5"/>
      <c r="M17" s="5"/>
      <c r="N17" s="5"/>
      <c r="O17" s="5"/>
      <c r="P17" s="5"/>
      <c r="Q17" s="5"/>
      <c r="R17" s="15">
        <f t="shared" si="0"/>
        <v>0.18</v>
      </c>
      <c r="S17" s="13">
        <v>15</v>
      </c>
      <c r="T17" s="13">
        <f t="shared" si="1"/>
        <v>390</v>
      </c>
    </row>
    <row r="18" spans="1:20">
      <c r="A18" s="14">
        <v>3</v>
      </c>
      <c r="B18" s="21" t="s">
        <v>65</v>
      </c>
      <c r="C18" s="21"/>
      <c r="D18" s="7">
        <v>35</v>
      </c>
      <c r="E18" s="24" t="s">
        <v>11</v>
      </c>
      <c r="F18" s="6">
        <v>5.0000000000000001E-3</v>
      </c>
      <c r="G18" s="22"/>
      <c r="H18" s="22"/>
      <c r="I18" s="22"/>
      <c r="J18" s="22"/>
      <c r="K18" s="5"/>
      <c r="L18" s="5"/>
      <c r="M18" s="5"/>
      <c r="N18" s="5"/>
      <c r="O18" s="5"/>
      <c r="P18" s="5"/>
      <c r="Q18" s="5"/>
      <c r="R18" s="15" t="s">
        <v>66</v>
      </c>
      <c r="S18" s="23">
        <v>0.4</v>
      </c>
      <c r="T18" s="23">
        <f>S18*D18</f>
        <v>14</v>
      </c>
    </row>
    <row r="19" spans="1:20">
      <c r="A19" s="14">
        <v>4</v>
      </c>
      <c r="B19" s="39" t="s">
        <v>18</v>
      </c>
      <c r="C19" s="39"/>
      <c r="D19" s="7">
        <v>22</v>
      </c>
      <c r="E19" s="11" t="s">
        <v>11</v>
      </c>
      <c r="F19" s="6">
        <v>2.1000000000000001E-2</v>
      </c>
      <c r="G19" s="38"/>
      <c r="H19" s="38"/>
      <c r="I19" s="38"/>
      <c r="J19" s="38"/>
      <c r="K19" s="5"/>
      <c r="L19" s="5"/>
      <c r="M19" s="5"/>
      <c r="N19" s="5"/>
      <c r="O19" s="5"/>
      <c r="P19" s="5"/>
      <c r="Q19" s="5"/>
      <c r="R19" s="15">
        <f t="shared" si="0"/>
        <v>2.1000000000000001E-2</v>
      </c>
      <c r="S19" s="13">
        <v>1.7</v>
      </c>
      <c r="T19" s="13">
        <f t="shared" si="1"/>
        <v>37.4</v>
      </c>
    </row>
    <row r="20" spans="1:20">
      <c r="A20" s="14">
        <v>5</v>
      </c>
      <c r="B20" s="39" t="s">
        <v>17</v>
      </c>
      <c r="C20" s="39"/>
      <c r="D20" s="7">
        <v>110</v>
      </c>
      <c r="E20" s="24" t="s">
        <v>64</v>
      </c>
      <c r="F20" s="6">
        <v>6.0000000000000001E-3</v>
      </c>
      <c r="G20" s="38"/>
      <c r="H20" s="38"/>
      <c r="I20" s="38"/>
      <c r="J20" s="38"/>
      <c r="K20" s="5"/>
      <c r="L20" s="5"/>
      <c r="M20" s="5"/>
      <c r="N20" s="5"/>
      <c r="O20" s="5"/>
      <c r="P20" s="5"/>
      <c r="Q20" s="5"/>
      <c r="R20" s="15">
        <f t="shared" si="0"/>
        <v>6.0000000000000001E-3</v>
      </c>
      <c r="S20" s="13">
        <v>0.5</v>
      </c>
      <c r="T20" s="13">
        <f t="shared" si="1"/>
        <v>55</v>
      </c>
    </row>
    <row r="21" spans="1:20">
      <c r="A21" s="14">
        <v>6</v>
      </c>
      <c r="B21" s="39" t="s">
        <v>16</v>
      </c>
      <c r="C21" s="39"/>
      <c r="D21" s="7">
        <v>285.72000000000003</v>
      </c>
      <c r="E21" s="11" t="s">
        <v>11</v>
      </c>
      <c r="F21" s="6">
        <v>5.0000000000000001E-3</v>
      </c>
      <c r="G21" s="38"/>
      <c r="H21" s="38"/>
      <c r="I21" s="38"/>
      <c r="J21" s="38"/>
      <c r="K21" s="5"/>
      <c r="L21" s="5"/>
      <c r="M21" s="5"/>
      <c r="N21" s="5"/>
      <c r="O21" s="5"/>
      <c r="P21" s="5"/>
      <c r="Q21" s="5"/>
      <c r="R21" s="15">
        <f t="shared" si="0"/>
        <v>5.0000000000000001E-3</v>
      </c>
      <c r="S21" s="13">
        <v>0.42</v>
      </c>
      <c r="T21" s="13">
        <f t="shared" si="1"/>
        <v>120.00240000000001</v>
      </c>
    </row>
    <row r="22" spans="1:20">
      <c r="A22" s="14">
        <v>7</v>
      </c>
      <c r="B22" s="39" t="s">
        <v>15</v>
      </c>
      <c r="C22" s="39"/>
      <c r="D22" s="7">
        <v>73</v>
      </c>
      <c r="E22" s="11" t="s">
        <v>11</v>
      </c>
      <c r="F22" s="6"/>
      <c r="G22" s="38"/>
      <c r="H22" s="38"/>
      <c r="I22" s="38"/>
      <c r="J22" s="38"/>
      <c r="K22" s="5">
        <v>1.7999999999999999E-2</v>
      </c>
      <c r="L22" s="5"/>
      <c r="M22" s="5"/>
      <c r="N22" s="5"/>
      <c r="O22" s="5"/>
      <c r="P22" s="5"/>
      <c r="Q22" s="5"/>
      <c r="R22" s="15">
        <f t="shared" si="0"/>
        <v>1.7999999999999999E-2</v>
      </c>
      <c r="S22" s="13">
        <v>1.5</v>
      </c>
      <c r="T22" s="13">
        <f t="shared" si="1"/>
        <v>109.5</v>
      </c>
    </row>
    <row r="23" spans="1:20">
      <c r="A23" s="14">
        <v>8</v>
      </c>
      <c r="B23" s="39" t="s">
        <v>14</v>
      </c>
      <c r="C23" s="39"/>
      <c r="D23" s="7">
        <v>17</v>
      </c>
      <c r="E23" s="11" t="s">
        <v>11</v>
      </c>
      <c r="F23" s="6">
        <v>3.0000000000000001E-3</v>
      </c>
      <c r="G23" s="38"/>
      <c r="H23" s="38"/>
      <c r="I23" s="38"/>
      <c r="J23" s="38"/>
      <c r="K23" s="5"/>
      <c r="L23" s="5"/>
      <c r="M23" s="5"/>
      <c r="N23" s="5"/>
      <c r="O23" s="5"/>
      <c r="P23" s="5"/>
      <c r="Q23" s="5"/>
      <c r="R23" s="15">
        <f t="shared" si="0"/>
        <v>3.0000000000000001E-3</v>
      </c>
      <c r="S23" s="13">
        <v>0.3</v>
      </c>
      <c r="T23" s="13">
        <f t="shared" si="1"/>
        <v>5.0999999999999996</v>
      </c>
    </row>
    <row r="24" spans="1:20">
      <c r="A24" s="14">
        <v>9</v>
      </c>
      <c r="B24" s="39" t="s">
        <v>13</v>
      </c>
      <c r="C24" s="39"/>
      <c r="D24" s="7">
        <v>41.67</v>
      </c>
      <c r="E24" s="11" t="s">
        <v>11</v>
      </c>
      <c r="F24" s="6"/>
      <c r="G24" s="38">
        <v>0.08</v>
      </c>
      <c r="H24" s="38"/>
      <c r="I24" s="38"/>
      <c r="J24" s="38"/>
      <c r="K24" s="5"/>
      <c r="L24" s="5"/>
      <c r="M24" s="5"/>
      <c r="N24" s="5"/>
      <c r="O24" s="5"/>
      <c r="P24" s="5"/>
      <c r="Q24" s="5"/>
      <c r="R24" s="15">
        <f t="shared" si="0"/>
        <v>0.08</v>
      </c>
      <c r="S24" s="13">
        <v>6.6</v>
      </c>
      <c r="T24" s="13">
        <f t="shared" si="1"/>
        <v>275.02199999999999</v>
      </c>
    </row>
    <row r="25" spans="1:20">
      <c r="A25" s="14">
        <v>10</v>
      </c>
      <c r="B25" s="39" t="s">
        <v>12</v>
      </c>
      <c r="C25" s="39"/>
      <c r="D25" s="7">
        <v>700</v>
      </c>
      <c r="E25" s="11" t="s">
        <v>11</v>
      </c>
      <c r="F25" s="6"/>
      <c r="G25" s="45"/>
      <c r="H25" s="46"/>
      <c r="I25" s="17"/>
      <c r="J25" s="17"/>
      <c r="K25" s="5">
        <v>1E-3</v>
      </c>
      <c r="L25" s="5"/>
      <c r="M25" s="5"/>
      <c r="N25" s="5"/>
      <c r="O25" s="5"/>
      <c r="P25" s="5"/>
      <c r="Q25" s="5"/>
      <c r="R25" s="15">
        <f t="shared" si="0"/>
        <v>1E-3</v>
      </c>
      <c r="S25" s="13">
        <v>0.1</v>
      </c>
      <c r="T25" s="13">
        <f t="shared" si="1"/>
        <v>70</v>
      </c>
    </row>
    <row r="26" spans="1:20">
      <c r="A26" s="14">
        <v>11</v>
      </c>
      <c r="B26" s="21" t="s">
        <v>63</v>
      </c>
      <c r="C26" s="16"/>
      <c r="D26" s="7">
        <v>12</v>
      </c>
      <c r="E26" s="25" t="s">
        <v>69</v>
      </c>
      <c r="F26" s="6"/>
      <c r="G26" s="45"/>
      <c r="H26" s="46"/>
      <c r="I26" s="17"/>
      <c r="J26" s="17"/>
      <c r="K26" s="5"/>
      <c r="L26" s="5"/>
      <c r="M26" s="5">
        <v>1</v>
      </c>
      <c r="N26" s="5"/>
      <c r="O26" s="5"/>
      <c r="P26" s="5"/>
      <c r="Q26" s="5"/>
      <c r="R26" s="15" t="s">
        <v>68</v>
      </c>
      <c r="S26" s="13">
        <v>82</v>
      </c>
      <c r="T26" s="13">
        <f t="shared" si="1"/>
        <v>984</v>
      </c>
    </row>
    <row r="27" spans="1:20">
      <c r="A27" s="14">
        <v>12</v>
      </c>
      <c r="B27" s="43" t="s">
        <v>58</v>
      </c>
      <c r="C27" s="44"/>
      <c r="D27" s="7">
        <v>160</v>
      </c>
      <c r="E27" s="11" t="s">
        <v>11</v>
      </c>
      <c r="F27" s="6"/>
      <c r="G27" s="45"/>
      <c r="H27" s="46"/>
      <c r="I27" s="17"/>
      <c r="J27" s="17"/>
      <c r="K27" s="5"/>
      <c r="L27" s="5">
        <v>0.23499999999999999</v>
      </c>
      <c r="M27" s="5"/>
      <c r="N27" s="5"/>
      <c r="O27" s="5"/>
      <c r="P27" s="5"/>
      <c r="Q27" s="5"/>
      <c r="R27" s="15">
        <f t="shared" si="0"/>
        <v>0.23499999999999999</v>
      </c>
      <c r="S27" s="13">
        <v>19.399999999999999</v>
      </c>
      <c r="T27" s="13">
        <f t="shared" si="1"/>
        <v>3104</v>
      </c>
    </row>
    <row r="28" spans="1:20" ht="17.25" customHeight="1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8" t="s">
        <v>10</v>
      </c>
      <c r="R28" s="29">
        <f>SUM(T16:T27)</f>
        <v>9754.0244000000002</v>
      </c>
      <c r="S28" s="29"/>
      <c r="T28" s="29"/>
    </row>
    <row r="30" spans="1:20">
      <c r="B30" s="26" t="s">
        <v>9</v>
      </c>
      <c r="C30" s="26"/>
      <c r="D30" s="26" t="s">
        <v>5</v>
      </c>
      <c r="E30" s="26"/>
      <c r="F30" s="26"/>
      <c r="G30" s="26" t="s">
        <v>8</v>
      </c>
      <c r="H30" s="26"/>
      <c r="I30" s="26"/>
      <c r="J30" s="26"/>
      <c r="K30" s="26"/>
      <c r="N30" s="1" t="s">
        <v>7</v>
      </c>
      <c r="O30" s="26" t="s">
        <v>2</v>
      </c>
      <c r="P30" s="26"/>
      <c r="Q30" s="26" t="s">
        <v>56</v>
      </c>
      <c r="R30" s="26"/>
    </row>
    <row r="32" spans="1:20">
      <c r="B32" s="41" t="s">
        <v>6</v>
      </c>
      <c r="C32" s="41"/>
      <c r="D32" s="26" t="s">
        <v>5</v>
      </c>
      <c r="E32" s="26"/>
      <c r="F32" s="26"/>
      <c r="G32" s="26" t="s">
        <v>4</v>
      </c>
      <c r="H32" s="26"/>
      <c r="I32" s="26"/>
      <c r="J32" s="26"/>
      <c r="K32" s="26"/>
      <c r="N32" s="2" t="s">
        <v>3</v>
      </c>
      <c r="O32" s="26" t="s">
        <v>2</v>
      </c>
      <c r="P32" s="26"/>
      <c r="Q32" s="26" t="s">
        <v>1</v>
      </c>
      <c r="R32" s="26"/>
    </row>
    <row r="34" spans="11:11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16:Q27" name="Диапазон1"/>
  </protectedRanges>
  <mergeCells count="78">
    <mergeCell ref="A10:A13"/>
    <mergeCell ref="B27:C27"/>
    <mergeCell ref="G25:H25"/>
    <mergeCell ref="G26:H26"/>
    <mergeCell ref="G27:H27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B32:C32"/>
    <mergeCell ref="D32:F32"/>
    <mergeCell ref="G32:K32"/>
    <mergeCell ref="O32:P32"/>
    <mergeCell ref="Q32:R32"/>
    <mergeCell ref="Q30:R30"/>
    <mergeCell ref="B24:C24"/>
    <mergeCell ref="G24:J24"/>
    <mergeCell ref="B25:C25"/>
    <mergeCell ref="R28:T28"/>
    <mergeCell ref="B30:C30"/>
    <mergeCell ref="D30:F30"/>
    <mergeCell ref="G30:K30"/>
    <mergeCell ref="O30:P30"/>
    <mergeCell ref="G19:J19"/>
    <mergeCell ref="B20:C20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2023-12-13T06:15:56Z</cp:lastPrinted>
  <dcterms:created xsi:type="dcterms:W3CDTF">2022-11-11T08:50:38Z</dcterms:created>
  <dcterms:modified xsi:type="dcterms:W3CDTF">2023-12-13T06:16:48Z</dcterms:modified>
</cp:coreProperties>
</file>