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/>
  <c r="U18"/>
  <c r="S19"/>
  <c r="S20"/>
  <c r="S21"/>
  <c r="S22"/>
  <c r="S23"/>
  <c r="S24"/>
  <c r="S25"/>
  <c r="S26"/>
  <c r="S27"/>
  <c r="S28"/>
  <c r="S30"/>
  <c r="S31"/>
  <c r="S32"/>
  <c r="U32"/>
  <c r="U31"/>
  <c r="U30"/>
  <c r="U28"/>
  <c r="U27"/>
  <c r="U26"/>
  <c r="U25"/>
  <c r="U24"/>
  <c r="U23"/>
  <c r="U22"/>
  <c r="U21"/>
  <c r="U20"/>
  <c r="U19"/>
  <c r="S18"/>
  <c r="S33" l="1"/>
  <c r="M9" s="1"/>
  <c r="O10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<sst xmlns="http://schemas.openxmlformats.org/spreadsheetml/2006/main" count="90" uniqueCount="72">
  <si>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</si>
  <si>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</si>
  <si>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</si>
  <si>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</si>
  <si>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</si>
  <si>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</si>
  <si>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</si>
  <si>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</si>
  <si>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</si>
  <si>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</si>
  <si>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</si>
  <si>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</si>
  <si>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</si>
  <si>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</si>
  <si>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</si>
  <si>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</si>
  <si>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</si>
  <si>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</si>
  <si>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</si>
  <si>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</si>
  <si>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</si>
  <si>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</si>
  <si>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</si>
  <si>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</si>
  <si>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</si>
  <si>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</si>
  <si>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</si>
  <si>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</si>
  <si>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</si>
  <si>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</si>
  <si>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</si>
  <si>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</si>
  <si>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</si>
  <si>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</si>
  <si>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</si>
  <si>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</si>
  <si>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</si>
  <si>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</si>
  <si>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</si>
  <si>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</si>
  <si>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</si>
  <si>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</si>
  <si>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</si>
  <si>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</si>
  <si>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</si>
  <si>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</si>
  <si>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</si>
  <si>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</si>
  <si>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</si>
  <si>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</si>
  <si>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</si>
  <si>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</si>
  <si>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</si>
  <si>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</si>
  <si>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</si>
  <si>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</si>
  <si>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</si>
  <si>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</si>
  <si>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</si>
  <si>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</si>
  <si>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</si>
  <si>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</si>
  <si>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</si>
  <si>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</si>
  <si>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</si>
  <si>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</si>
  <si>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л</t>
  </si>
  <si>
    <t>Картофель</t>
  </si>
  <si>
    <t>№11</t>
  </si>
  <si>
    <t>15.12.2023г</t>
  </si>
  <si>
    <t>Вафли</t>
  </si>
  <si>
    <t>0,200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</si>
</sst>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O14" sqref="O14:O15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60" t="s">
        <v>1</v>
      </c>
      <c r="H1" s="60"/>
      <c r="I1" s="60"/>
      <c r="J1" s="60"/>
      <c r="K1" s="60"/>
      <c r="L1" s="60"/>
      <c r="M1" s="60"/>
      <c r="N1" s="23" t="s">
        <v>68</v>
      </c>
    </row>
    <row r="2" spans="1:21" ht="15" customHeight="1">
      <c r="B2" s="1" t="s">
        <v>50</v>
      </c>
      <c r="C2" s="49" t="s">
        <v>2</v>
      </c>
      <c r="D2" s="49"/>
      <c r="E2" s="61" t="s">
        <v>49</v>
      </c>
      <c r="F2" s="61"/>
      <c r="G2" s="60" t="s">
        <v>3</v>
      </c>
      <c r="H2" s="60"/>
      <c r="I2" s="60"/>
      <c r="J2" s="60"/>
      <c r="K2" s="49" t="s">
        <v>52</v>
      </c>
      <c r="L2" s="49"/>
      <c r="M2" s="49"/>
      <c r="O2" s="49" t="s">
        <v>4</v>
      </c>
      <c r="P2" s="49"/>
      <c r="Q2" s="49" t="s">
        <v>5</v>
      </c>
      <c r="R2" s="49"/>
      <c r="S2" s="59" t="s">
        <v>6</v>
      </c>
      <c r="T2" s="59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69</v>
      </c>
      <c r="G4" s="2"/>
      <c r="H4" s="4"/>
      <c r="I4" s="2"/>
      <c r="J4" s="4"/>
      <c r="K4" s="13" t="s">
        <v>51</v>
      </c>
      <c r="L4" s="1" t="s">
        <v>53</v>
      </c>
      <c r="R4" s="49" t="s">
        <v>7</v>
      </c>
      <c r="S4" s="49"/>
    </row>
    <row r="5" spans="1:21" ht="15" customHeight="1">
      <c r="B5" s="54" t="s">
        <v>61</v>
      </c>
      <c r="C5" s="54"/>
      <c r="D5" s="54" t="s">
        <v>8</v>
      </c>
      <c r="E5" s="54"/>
      <c r="F5" s="54" t="s">
        <v>9</v>
      </c>
      <c r="G5" s="54"/>
      <c r="H5" s="54"/>
      <c r="I5" s="54"/>
      <c r="J5" s="54"/>
      <c r="K5" s="54" t="s">
        <v>10</v>
      </c>
      <c r="L5" s="54"/>
      <c r="M5" s="54" t="s">
        <v>11</v>
      </c>
      <c r="N5" s="54"/>
      <c r="O5" s="54" t="s">
        <v>12</v>
      </c>
      <c r="P5" s="54"/>
      <c r="R5" s="54" t="s">
        <v>13</v>
      </c>
      <c r="S5" s="54"/>
    </row>
    <row r="6" spans="1:21" ht="28.5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R6" s="54">
        <v>504202</v>
      </c>
      <c r="S6" s="54"/>
    </row>
    <row r="7" spans="1:21" ht="33" customHeigh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21" ht="74.25" customHeight="1">
      <c r="B8" s="15" t="s">
        <v>14</v>
      </c>
      <c r="C8" s="15" t="s">
        <v>15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21" ht="24" customHeight="1">
      <c r="B9" s="54"/>
      <c r="C9" s="54"/>
      <c r="D9" s="55">
        <v>75.69</v>
      </c>
      <c r="E9" s="55"/>
      <c r="F9" s="55">
        <v>94</v>
      </c>
      <c r="G9" s="55"/>
      <c r="H9" s="55"/>
      <c r="I9" s="55"/>
      <c r="J9" s="55"/>
      <c r="K9" s="56">
        <f>SUM(F9)*D9</f>
        <v>7114.86</v>
      </c>
      <c r="L9" s="57"/>
      <c r="M9" s="58">
        <f>SUM(S33)/O9</f>
        <v>150.65407532467535</v>
      </c>
      <c r="N9" s="58"/>
      <c r="O9" s="54">
        <v>77</v>
      </c>
      <c r="P9" s="54"/>
    </row>
    <row r="10" spans="1:21" ht="24.75" customHeight="1">
      <c r="B10" s="2"/>
      <c r="C10" s="2"/>
      <c r="D10" s="54" t="s">
        <v>16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8">
        <f>O9*M9</f>
        <v>11600.363800000001</v>
      </c>
      <c r="P10" s="58"/>
    </row>
    <row r="12" spans="1:21" ht="21" customHeight="1">
      <c r="A12" s="34" t="s">
        <v>60</v>
      </c>
      <c r="B12" s="54" t="s">
        <v>17</v>
      </c>
      <c r="C12" s="54"/>
      <c r="D12" s="54" t="s">
        <v>18</v>
      </c>
      <c r="E12" s="54" t="s">
        <v>19</v>
      </c>
      <c r="F12" s="54" t="s">
        <v>20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3" t="s">
        <v>21</v>
      </c>
      <c r="T12" s="54" t="s">
        <v>22</v>
      </c>
      <c r="U12" s="54" t="s">
        <v>23</v>
      </c>
    </row>
    <row r="13" spans="1:21" ht="17.25" customHeight="1">
      <c r="A13" s="46"/>
      <c r="B13" s="54"/>
      <c r="C13" s="54"/>
      <c r="D13" s="54"/>
      <c r="E13" s="54"/>
      <c r="F13" s="54" t="s">
        <v>24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3"/>
      <c r="T13" s="54"/>
      <c r="U13" s="54"/>
    </row>
    <row r="14" spans="1:21" ht="71.25" customHeight="1">
      <c r="A14" s="46"/>
      <c r="B14" s="54"/>
      <c r="C14" s="54"/>
      <c r="D14" s="54"/>
      <c r="E14" s="54"/>
      <c r="F14" s="34" t="s">
        <v>62</v>
      </c>
      <c r="G14" s="36" t="s">
        <v>63</v>
      </c>
      <c r="H14" s="37"/>
      <c r="I14" s="37"/>
      <c r="J14" s="38"/>
      <c r="K14" s="34" t="s">
        <v>54</v>
      </c>
      <c r="L14" s="34" t="s">
        <v>55</v>
      </c>
      <c r="M14" s="34" t="s">
        <v>64</v>
      </c>
      <c r="N14" s="34" t="s">
        <v>70</v>
      </c>
      <c r="O14" s="34"/>
      <c r="P14" s="34"/>
      <c r="Q14" s="34"/>
      <c r="R14" s="34"/>
      <c r="S14" s="53"/>
      <c r="T14" s="54"/>
      <c r="U14" s="54"/>
    </row>
    <row r="15" spans="1:21" ht="24" customHeight="1">
      <c r="A15" s="35"/>
      <c r="B15" s="54"/>
      <c r="C15" s="54"/>
      <c r="D15" s="54"/>
      <c r="E15" s="54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3"/>
      <c r="T15" s="54"/>
      <c r="U15" s="54"/>
    </row>
    <row r="16" spans="1:21" ht="18.75" customHeight="1">
      <c r="A16" s="15"/>
      <c r="B16" s="48" t="s">
        <v>26</v>
      </c>
      <c r="C16" s="48"/>
      <c r="D16" s="15"/>
      <c r="E16" s="15"/>
      <c r="F16" s="15">
        <v>77</v>
      </c>
      <c r="G16" s="54">
        <v>77</v>
      </c>
      <c r="H16" s="54"/>
      <c r="I16" s="54"/>
      <c r="J16" s="54"/>
      <c r="K16" s="15">
        <v>77</v>
      </c>
      <c r="L16" s="15">
        <v>77</v>
      </c>
      <c r="M16" s="15">
        <v>77</v>
      </c>
      <c r="N16" s="15">
        <v>77</v>
      </c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8" t="s">
        <v>27</v>
      </c>
      <c r="C17" s="48"/>
      <c r="D17" s="15"/>
      <c r="E17" s="15" t="s">
        <v>28</v>
      </c>
      <c r="F17" s="15" t="s">
        <v>57</v>
      </c>
      <c r="G17" s="54">
        <v>150</v>
      </c>
      <c r="H17" s="54"/>
      <c r="I17" s="54"/>
      <c r="J17" s="54"/>
      <c r="K17" s="15">
        <v>60</v>
      </c>
      <c r="L17" s="21" t="s">
        <v>65</v>
      </c>
      <c r="M17" s="15">
        <v>32</v>
      </c>
      <c r="N17" s="15">
        <v>200</v>
      </c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7" t="s">
        <v>29</v>
      </c>
      <c r="C18" s="47"/>
      <c r="D18" s="19">
        <v>445</v>
      </c>
      <c r="E18" s="15" t="s">
        <v>30</v>
      </c>
      <c r="F18" s="22">
        <v>0.11</v>
      </c>
      <c r="G18" s="45"/>
      <c r="H18" s="45"/>
      <c r="I18" s="45"/>
      <c r="J18" s="45"/>
      <c r="K18" s="7"/>
      <c r="L18" s="7"/>
      <c r="M18" s="7"/>
      <c r="N18" s="7"/>
      <c r="O18" s="7"/>
      <c r="P18" s="7"/>
      <c r="Q18" s="7"/>
      <c r="R18" s="7"/>
      <c r="S18" s="17">
        <f>SUM(F18:R18)</f>
        <v>0.11</v>
      </c>
      <c r="T18" s="31">
        <v>8.5</v>
      </c>
      <c r="U18" s="18">
        <f t="shared" ref="U18:U32" si="0">SUM(T18)*D18</f>
        <v>3782.5</v>
      </c>
      <c r="V18" s="5"/>
    </row>
    <row r="19" spans="1:24">
      <c r="A19" s="15">
        <v>2</v>
      </c>
      <c r="B19" s="47" t="s">
        <v>31</v>
      </c>
      <c r="C19" s="47"/>
      <c r="D19" s="19">
        <v>17</v>
      </c>
      <c r="E19" s="15" t="s">
        <v>30</v>
      </c>
      <c r="F19" s="6">
        <v>3.0000000000000001E-3</v>
      </c>
      <c r="G19" s="45">
        <v>2E-3</v>
      </c>
      <c r="H19" s="45"/>
      <c r="I19" s="45"/>
      <c r="J19" s="45"/>
      <c r="K19" s="7"/>
      <c r="L19" s="7"/>
      <c r="M19" s="7"/>
      <c r="N19" s="7"/>
      <c r="O19" s="7"/>
      <c r="P19" s="7"/>
      <c r="Q19" s="7"/>
      <c r="R19" s="7"/>
      <c r="S19" s="17">
        <f t="shared" ref="S19:S32" si="1">SUM(F19:R19)</f>
        <v>5.0000000000000001E-3</v>
      </c>
      <c r="T19" s="31">
        <v>0.4</v>
      </c>
      <c r="U19" s="18">
        <f t="shared" si="0"/>
        <v>6.8000000000000007</v>
      </c>
    </row>
    <row r="20" spans="1:24">
      <c r="A20" s="15">
        <v>3</v>
      </c>
      <c r="B20" s="47" t="s">
        <v>32</v>
      </c>
      <c r="C20" s="47"/>
      <c r="D20" s="19">
        <v>22</v>
      </c>
      <c r="E20" s="15" t="s">
        <v>30</v>
      </c>
      <c r="F20" s="6">
        <v>8.0000000000000002E-3</v>
      </c>
      <c r="G20" s="45"/>
      <c r="H20" s="45"/>
      <c r="I20" s="45"/>
      <c r="J20" s="45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31">
        <v>0.62</v>
      </c>
      <c r="U20" s="18">
        <f t="shared" si="0"/>
        <v>13.64</v>
      </c>
    </row>
    <row r="21" spans="1:24">
      <c r="A21" s="15">
        <v>4</v>
      </c>
      <c r="B21" s="47" t="s">
        <v>33</v>
      </c>
      <c r="C21" s="47"/>
      <c r="D21" s="19">
        <v>27</v>
      </c>
      <c r="E21" s="15" t="s">
        <v>30</v>
      </c>
      <c r="F21" s="6">
        <v>5.0000000000000001E-3</v>
      </c>
      <c r="G21" s="45"/>
      <c r="H21" s="45"/>
      <c r="I21" s="45"/>
      <c r="J21" s="45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31">
        <v>0.4</v>
      </c>
      <c r="U21" s="18">
        <f t="shared" si="0"/>
        <v>10.8</v>
      </c>
      <c r="X21" s="1" t="s">
        <v>34</v>
      </c>
    </row>
    <row r="22" spans="1:24">
      <c r="A22" s="15">
        <v>5</v>
      </c>
      <c r="B22" s="32" t="s">
        <v>35</v>
      </c>
      <c r="C22" s="33"/>
      <c r="D22" s="19">
        <v>250</v>
      </c>
      <c r="E22" s="15" t="s">
        <v>30</v>
      </c>
      <c r="F22" s="6">
        <v>5.0000000000000001E-3</v>
      </c>
      <c r="G22" s="42"/>
      <c r="H22" s="43"/>
      <c r="I22" s="43"/>
      <c r="J22" s="44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31">
        <v>0.36</v>
      </c>
      <c r="U22" s="18">
        <f t="shared" si="0"/>
        <v>90</v>
      </c>
    </row>
    <row r="23" spans="1:24">
      <c r="A23" s="15">
        <v>6</v>
      </c>
      <c r="B23" s="47" t="s">
        <v>36</v>
      </c>
      <c r="C23" s="47"/>
      <c r="D23" s="19">
        <v>110</v>
      </c>
      <c r="E23" s="21" t="s">
        <v>66</v>
      </c>
      <c r="F23" s="6">
        <v>8.0000000000000002E-3</v>
      </c>
      <c r="G23" s="45"/>
      <c r="H23" s="45"/>
      <c r="I23" s="45"/>
      <c r="J23" s="45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31">
        <v>0.6</v>
      </c>
      <c r="U23" s="18">
        <f t="shared" si="0"/>
        <v>66</v>
      </c>
    </row>
    <row r="24" spans="1:24">
      <c r="A24" s="15">
        <v>7</v>
      </c>
      <c r="B24" s="32" t="s">
        <v>37</v>
      </c>
      <c r="C24" s="33"/>
      <c r="D24" s="19">
        <v>220</v>
      </c>
      <c r="E24" s="15" t="s">
        <v>30</v>
      </c>
      <c r="F24" s="6">
        <v>1.0999999999999999E-2</v>
      </c>
      <c r="G24" s="42"/>
      <c r="H24" s="43"/>
      <c r="I24" s="43"/>
      <c r="J24" s="44"/>
      <c r="K24" s="7"/>
      <c r="L24" s="7"/>
      <c r="M24" s="7"/>
      <c r="N24" s="7"/>
      <c r="O24" s="7"/>
      <c r="P24" s="7"/>
      <c r="Q24" s="7"/>
      <c r="R24" s="7"/>
      <c r="S24" s="17">
        <f t="shared" si="1"/>
        <v>1.0999999999999999E-2</v>
      </c>
      <c r="T24" s="31">
        <v>0.85</v>
      </c>
      <c r="U24" s="18">
        <f t="shared" si="0"/>
        <v>187</v>
      </c>
    </row>
    <row r="25" spans="1:24">
      <c r="A25" s="15">
        <v>8</v>
      </c>
      <c r="B25" s="47" t="s">
        <v>67</v>
      </c>
      <c r="C25" s="47"/>
      <c r="D25" s="19">
        <v>26</v>
      </c>
      <c r="E25" s="15" t="s">
        <v>30</v>
      </c>
      <c r="F25" s="6"/>
      <c r="G25" s="45">
        <v>0.18</v>
      </c>
      <c r="H25" s="45"/>
      <c r="I25" s="45"/>
      <c r="J25" s="45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31">
        <v>14</v>
      </c>
      <c r="U25" s="18">
        <f t="shared" si="0"/>
        <v>364</v>
      </c>
    </row>
    <row r="26" spans="1:24">
      <c r="A26" s="15">
        <v>9</v>
      </c>
      <c r="B26" s="47" t="s">
        <v>38</v>
      </c>
      <c r="C26" s="47"/>
      <c r="D26" s="19">
        <v>667</v>
      </c>
      <c r="E26" s="15" t="s">
        <v>30</v>
      </c>
      <c r="F26" s="6"/>
      <c r="G26" s="45">
        <v>4.0000000000000001E-3</v>
      </c>
      <c r="H26" s="45"/>
      <c r="I26" s="45"/>
      <c r="J26" s="45"/>
      <c r="K26" s="7"/>
      <c r="L26" s="7"/>
      <c r="M26" s="7"/>
      <c r="N26" s="7"/>
      <c r="O26" s="7"/>
      <c r="P26" s="7"/>
      <c r="Q26" s="7"/>
      <c r="R26" s="7"/>
      <c r="S26" s="17">
        <f t="shared" si="1"/>
        <v>4.0000000000000001E-3</v>
      </c>
      <c r="T26" s="31">
        <v>0.36</v>
      </c>
      <c r="U26" s="18">
        <f t="shared" si="0"/>
        <v>240.12</v>
      </c>
    </row>
    <row r="27" spans="1:24">
      <c r="A27" s="15">
        <v>10</v>
      </c>
      <c r="B27" s="47" t="s">
        <v>25</v>
      </c>
      <c r="C27" s="47"/>
      <c r="D27" s="20">
        <v>41.67</v>
      </c>
      <c r="E27" s="15" t="s">
        <v>30</v>
      </c>
      <c r="F27" s="8">
        <v>8.0000000000000002E-3</v>
      </c>
      <c r="G27" s="45"/>
      <c r="H27" s="45"/>
      <c r="I27" s="45"/>
      <c r="J27" s="45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6.8000000000000005E-2</v>
      </c>
      <c r="T27" s="31">
        <v>6</v>
      </c>
      <c r="U27" s="18">
        <f t="shared" si="0"/>
        <v>250.02</v>
      </c>
    </row>
    <row r="28" spans="1:24">
      <c r="A28" s="15">
        <v>11</v>
      </c>
      <c r="B28" s="47" t="s">
        <v>58</v>
      </c>
      <c r="C28" s="47"/>
      <c r="D28" s="19">
        <v>1000</v>
      </c>
      <c r="E28" s="15" t="s">
        <v>30</v>
      </c>
      <c r="F28" s="6"/>
      <c r="G28" s="45"/>
      <c r="H28" s="45"/>
      <c r="I28" s="45"/>
      <c r="J28" s="45"/>
      <c r="K28" s="7"/>
      <c r="L28" s="7">
        <v>1E-3</v>
      </c>
      <c r="M28" s="7"/>
      <c r="N28" s="7"/>
      <c r="O28" s="7"/>
      <c r="P28" s="7"/>
      <c r="Q28" s="7"/>
      <c r="R28" s="7"/>
      <c r="S28" s="17">
        <f t="shared" si="1"/>
        <v>1E-3</v>
      </c>
      <c r="T28" s="31">
        <v>0.1</v>
      </c>
      <c r="U28" s="18">
        <f t="shared" si="0"/>
        <v>100</v>
      </c>
    </row>
    <row r="29" spans="1:24">
      <c r="A29" s="29">
        <v>12</v>
      </c>
      <c r="B29" s="24" t="s">
        <v>70</v>
      </c>
      <c r="C29" s="25"/>
      <c r="D29" s="19">
        <v>310</v>
      </c>
      <c r="E29" s="29" t="s">
        <v>30</v>
      </c>
      <c r="F29" s="6"/>
      <c r="G29" s="26"/>
      <c r="H29" s="27"/>
      <c r="I29" s="27"/>
      <c r="J29" s="28"/>
      <c r="K29" s="7"/>
      <c r="L29" s="7"/>
      <c r="M29" s="7"/>
      <c r="N29" s="7">
        <v>0.2</v>
      </c>
      <c r="O29" s="7"/>
      <c r="P29" s="7"/>
      <c r="Q29" s="7"/>
      <c r="R29" s="7"/>
      <c r="S29" s="17" t="s">
        <v>71</v>
      </c>
      <c r="T29" s="31">
        <v>15.4</v>
      </c>
      <c r="U29" s="30">
        <f t="shared" si="0"/>
        <v>4774</v>
      </c>
    </row>
    <row r="30" spans="1:24">
      <c r="A30" s="15">
        <v>13</v>
      </c>
      <c r="B30" s="32" t="s">
        <v>39</v>
      </c>
      <c r="C30" s="33"/>
      <c r="D30" s="19">
        <v>73</v>
      </c>
      <c r="E30" s="15" t="s">
        <v>30</v>
      </c>
      <c r="F30" s="6"/>
      <c r="G30" s="42"/>
      <c r="H30" s="43"/>
      <c r="I30" s="43"/>
      <c r="J30" s="44"/>
      <c r="K30" s="7"/>
      <c r="L30" s="7">
        <v>1.9E-2</v>
      </c>
      <c r="M30" s="7"/>
      <c r="N30" s="7"/>
      <c r="O30" s="7"/>
      <c r="P30" s="7"/>
      <c r="Q30" s="7"/>
      <c r="R30" s="7"/>
      <c r="S30" s="17">
        <f t="shared" si="1"/>
        <v>1.9E-2</v>
      </c>
      <c r="T30" s="31">
        <v>1.5</v>
      </c>
      <c r="U30" s="18">
        <f t="shared" si="0"/>
        <v>109.5</v>
      </c>
    </row>
    <row r="31" spans="1:24">
      <c r="A31" s="15">
        <v>14</v>
      </c>
      <c r="B31" s="32" t="s">
        <v>64</v>
      </c>
      <c r="C31" s="33"/>
      <c r="D31" s="19">
        <v>366.66</v>
      </c>
      <c r="E31" s="15" t="s">
        <v>30</v>
      </c>
      <c r="F31" s="6"/>
      <c r="G31" s="42"/>
      <c r="H31" s="43"/>
      <c r="I31" s="43"/>
      <c r="J31" s="44"/>
      <c r="K31" s="7"/>
      <c r="L31" s="7"/>
      <c r="M31" s="7">
        <v>3.2000000000000001E-2</v>
      </c>
      <c r="N31" s="7"/>
      <c r="O31" s="7"/>
      <c r="P31" s="7"/>
      <c r="Q31" s="7"/>
      <c r="R31" s="7"/>
      <c r="S31" s="17">
        <f t="shared" si="1"/>
        <v>3.2000000000000001E-2</v>
      </c>
      <c r="T31" s="31">
        <v>2.4300000000000002</v>
      </c>
      <c r="U31" s="18">
        <f t="shared" si="0"/>
        <v>890.98380000000009</v>
      </c>
    </row>
    <row r="32" spans="1:24">
      <c r="A32" s="15">
        <v>15</v>
      </c>
      <c r="B32" s="47" t="s">
        <v>59</v>
      </c>
      <c r="C32" s="47"/>
      <c r="D32" s="19">
        <v>65</v>
      </c>
      <c r="E32" s="15" t="s">
        <v>30</v>
      </c>
      <c r="F32" s="6">
        <v>0.01</v>
      </c>
      <c r="G32" s="45">
        <v>0.03</v>
      </c>
      <c r="H32" s="45"/>
      <c r="I32" s="45"/>
      <c r="J32" s="45"/>
      <c r="K32" s="7"/>
      <c r="L32" s="7">
        <v>0.1</v>
      </c>
      <c r="M32" s="7"/>
      <c r="N32" s="7"/>
      <c r="O32" s="7"/>
      <c r="P32" s="7"/>
      <c r="Q32" s="7"/>
      <c r="R32" s="7"/>
      <c r="S32" s="17">
        <f t="shared" si="1"/>
        <v>0.14000000000000001</v>
      </c>
      <c r="T32" s="31">
        <v>11</v>
      </c>
      <c r="U32" s="18">
        <f t="shared" si="0"/>
        <v>715</v>
      </c>
    </row>
    <row r="33" spans="2:21" ht="18.75" customHeight="1" thickBot="1"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 t="s">
        <v>40</v>
      </c>
      <c r="S33" s="51">
        <f>SUM(U18:U32)</f>
        <v>11600.363800000001</v>
      </c>
      <c r="T33" s="51"/>
      <c r="U33" s="52"/>
    </row>
    <row r="35" spans="2:21" ht="18" customHeight="1">
      <c r="B35" s="49" t="s">
        <v>41</v>
      </c>
      <c r="C35" s="49"/>
      <c r="D35" s="49" t="s">
        <v>42</v>
      </c>
      <c r="E35" s="49"/>
      <c r="F35" s="49"/>
      <c r="G35" s="49" t="s">
        <v>43</v>
      </c>
      <c r="H35" s="49"/>
      <c r="I35" s="49"/>
      <c r="J35" s="49"/>
      <c r="K35" s="49"/>
      <c r="O35" s="1" t="s">
        <v>44</v>
      </c>
      <c r="P35" s="49" t="s">
        <v>5</v>
      </c>
      <c r="Q35" s="49"/>
      <c r="R35" s="49" t="s">
        <v>56</v>
      </c>
      <c r="S35" s="49"/>
    </row>
    <row r="37" spans="2:21">
      <c r="B37" s="50" t="s">
        <v>45</v>
      </c>
      <c r="C37" s="50"/>
      <c r="D37" s="49" t="s">
        <v>42</v>
      </c>
      <c r="E37" s="49"/>
      <c r="F37" s="49"/>
      <c r="G37" s="49" t="s">
        <v>46</v>
      </c>
      <c r="H37" s="49"/>
      <c r="I37" s="49"/>
      <c r="J37" s="49"/>
      <c r="K37" s="49"/>
      <c r="O37" s="12" t="s">
        <v>47</v>
      </c>
      <c r="P37" s="49" t="s">
        <v>5</v>
      </c>
      <c r="Q37" s="49"/>
      <c r="R37" s="49" t="s">
        <v>48</v>
      </c>
      <c r="S37" s="49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  <mergeCell ref="A12:A15"/>
    <mergeCell ref="B22:C22"/>
    <mergeCell ref="B24:C24"/>
    <mergeCell ref="B30:C30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1:C31"/>
    <mergeCell ref="F14:F15"/>
    <mergeCell ref="G14:J15"/>
    <mergeCell ref="K14:K15"/>
    <mergeCell ref="L14:L15"/>
    <mergeCell ref="G22:J22"/>
    <mergeCell ref="G24:J24"/>
    <mergeCell ref="G30:J30"/>
    <mergeCell ref="G31:J31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2023-12-15T08:16:07Z</cp:lastPrinted>
  <dcterms:created xsi:type="dcterms:W3CDTF">2022-12-23T06:21:12Z</dcterms:created>
  <dcterms:modified xsi:type="dcterms:W3CDTF">2023-12-15T08:16:12Z</dcterms:modified>
</cp:coreProperties>
</file>