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R33" i="1"/>
  <c r="R32"/>
  <c r="R19"/>
  <c r="R20"/>
  <c r="R21"/>
  <c r="R22"/>
  <c r="R23"/>
  <c r="R24"/>
  <c r="R25"/>
  <c r="R26"/>
  <c r="R27"/>
  <c r="R28"/>
  <c r="R29"/>
  <c r="R30"/>
  <c r="R31"/>
  <c r="R34"/>
  <c r="P19"/>
  <c r="P20"/>
  <c r="P21"/>
  <c r="P22"/>
  <c r="P23"/>
  <c r="P24"/>
  <c r="P25"/>
  <c r="P26"/>
  <c r="P27"/>
  <c r="P28"/>
  <c r="P29"/>
  <c r="P30"/>
  <c r="P31"/>
  <c r="P34"/>
  <c r="H9"/>
  <c r="F16"/>
  <c r="P18"/>
  <c r="R18"/>
  <c r="P35" l="1"/>
  <c r="J9" s="1"/>
  <c r="K10" s="1"/>
</calcChain>
</file>

<file path=xl/sharedStrings.xml><?xml version="1.0" encoding="utf-8"?>
<sst xmlns="http://schemas.openxmlformats.org/spreadsheetml/2006/main" count="94" uniqueCount="75">
  <si>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</si>
  <si>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</si>
  <si>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</si>
  <si>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</si>
  <si>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</si>
  <si>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</si>
  <si>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</si>
  <si>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</si>
  <si>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</si>
  <si>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</si>
  <si>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</si>
  <si>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</si>
  <si>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</si>
  <si>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</si>
  <si>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</si>
  <si>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</si>
  <si>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</si>
  <si>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</si>
  <si>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</si>
  <si>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</si>
  <si>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</si>
  <si>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</si>
  <si>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</si>
  <si>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</si>
  <si>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</si>
  <si>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</si>
  <si>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</si>
  <si>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</si>
  <si>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</si>
  <si>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</si>
  <si>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</si>
  <si>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</si>
  <si>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</si>
  <si>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</si>
  <si>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</si>
  <si>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</si>
  <si>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</si>
  <si>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</si>
  <si>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</si>
  <si>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</si>
  <si>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</si>
  <si>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</si>
  <si>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</si>
  <si>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</si>
  <si>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</si>
  <si>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</si>
  <si>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</si>
  <si>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</si>
  <si>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</si>
  <si>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</si>
  <si>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</si>
  <si>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</si>
  <si>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</si>
  <si>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</si>
  <si>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</si>
  <si>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</si>
  <si>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</si>
  <si>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Тефтели мясные  в сметанном  соусе с томатом</t>
  </si>
  <si>
    <t>Чай с сахаром</t>
  </si>
  <si>
    <t>Масло раст.</t>
  </si>
  <si>
    <t>Яйцо кур.</t>
  </si>
  <si>
    <t>Чай</t>
  </si>
  <si>
    <t>среда</t>
  </si>
  <si>
    <t>75\50</t>
  </si>
  <si>
    <t>Каша гречневая</t>
  </si>
  <si>
    <t>Хлеб пшеничный</t>
  </si>
  <si>
    <t>Салат из свеклы</t>
  </si>
  <si>
    <t>Гречка</t>
  </si>
  <si>
    <t>Свекла</t>
  </si>
  <si>
    <t>200\15</t>
  </si>
  <si>
    <t>№14</t>
  </si>
  <si>
    <t>20.12.2023г</t>
  </si>
  <si>
    <t>Вафли</t>
  </si>
  <si>
    <t>Банан</t>
  </si>
  <si>
    <t>шт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</si>
</sst>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tabSelected="1" zoomScale="80" zoomScaleNormal="80" workbookViewId="0">
      <selection activeCell="Q40" sqref="Q40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42</v>
      </c>
      <c r="H1" s="42" t="s">
        <v>46</v>
      </c>
      <c r="I1" s="42"/>
      <c r="J1" s="42"/>
      <c r="K1" s="27" t="s">
        <v>70</v>
      </c>
    </row>
    <row r="2" spans="1:18" ht="15" customHeight="1">
      <c r="B2" s="1" t="s">
        <v>44</v>
      </c>
      <c r="C2" s="39" t="s">
        <v>41</v>
      </c>
      <c r="D2" s="39"/>
      <c r="E2" s="47" t="s">
        <v>43</v>
      </c>
      <c r="F2" s="47"/>
      <c r="G2" s="12" t="s">
        <v>48</v>
      </c>
      <c r="H2" s="39" t="s">
        <v>40</v>
      </c>
      <c r="I2" s="39"/>
      <c r="J2" s="39"/>
      <c r="L2" s="39" t="s">
        <v>39</v>
      </c>
      <c r="M2" s="39"/>
      <c r="N2" s="39" t="s">
        <v>1</v>
      </c>
      <c r="O2" s="39"/>
      <c r="P2" s="41" t="s">
        <v>38</v>
      </c>
      <c r="Q2" s="41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4" t="s">
        <v>71</v>
      </c>
      <c r="H4" s="11" t="s">
        <v>49</v>
      </c>
      <c r="I4" s="1" t="s">
        <v>62</v>
      </c>
      <c r="O4" s="39" t="s">
        <v>37</v>
      </c>
      <c r="P4" s="39"/>
    </row>
    <row r="5" spans="1:18" ht="28.5" customHeight="1">
      <c r="B5" s="40" t="s">
        <v>51</v>
      </c>
      <c r="C5" s="40"/>
      <c r="D5" s="40" t="s">
        <v>36</v>
      </c>
      <c r="E5" s="40"/>
      <c r="F5" s="48" t="s">
        <v>35</v>
      </c>
      <c r="G5" s="49"/>
      <c r="H5" s="40" t="s">
        <v>34</v>
      </c>
      <c r="I5" s="40"/>
      <c r="J5" s="40" t="s">
        <v>33</v>
      </c>
      <c r="K5" s="40"/>
      <c r="L5" s="40" t="s">
        <v>32</v>
      </c>
      <c r="M5" s="40"/>
      <c r="O5" s="40" t="s">
        <v>31</v>
      </c>
      <c r="P5" s="40"/>
    </row>
    <row r="6" spans="1:18">
      <c r="B6" s="40"/>
      <c r="C6" s="40"/>
      <c r="D6" s="40"/>
      <c r="E6" s="40"/>
      <c r="F6" s="50"/>
      <c r="G6" s="51"/>
      <c r="H6" s="40"/>
      <c r="I6" s="40"/>
      <c r="J6" s="40"/>
      <c r="K6" s="40"/>
      <c r="L6" s="40"/>
      <c r="M6" s="40"/>
      <c r="O6" s="40">
        <v>504202</v>
      </c>
      <c r="P6" s="40"/>
    </row>
    <row r="7" spans="1:18" ht="19.5" customHeight="1">
      <c r="B7" s="40"/>
      <c r="C7" s="40"/>
      <c r="D7" s="40"/>
      <c r="E7" s="40"/>
      <c r="F7" s="50"/>
      <c r="G7" s="51"/>
      <c r="H7" s="40"/>
      <c r="I7" s="40"/>
      <c r="J7" s="40"/>
      <c r="K7" s="40"/>
      <c r="L7" s="40"/>
      <c r="M7" s="40"/>
    </row>
    <row r="8" spans="1:18" ht="63" customHeight="1">
      <c r="B8" s="13" t="s">
        <v>30</v>
      </c>
      <c r="C8" s="13" t="s">
        <v>29</v>
      </c>
      <c r="D8" s="40"/>
      <c r="E8" s="40"/>
      <c r="F8" s="52"/>
      <c r="G8" s="53"/>
      <c r="H8" s="40"/>
      <c r="I8" s="40"/>
      <c r="J8" s="40"/>
      <c r="K8" s="40"/>
      <c r="L8" s="40"/>
      <c r="M8" s="40"/>
      <c r="R8" s="1" t="s">
        <v>28</v>
      </c>
    </row>
    <row r="9" spans="1:18" ht="24" customHeight="1" thickBot="1">
      <c r="B9" s="43"/>
      <c r="C9" s="44"/>
      <c r="D9" s="45">
        <v>75.69</v>
      </c>
      <c r="E9" s="45"/>
      <c r="F9" s="54">
        <v>94</v>
      </c>
      <c r="G9" s="55"/>
      <c r="H9" s="40">
        <f>SUM(F9)*D9</f>
        <v>7114.86</v>
      </c>
      <c r="I9" s="40"/>
      <c r="J9" s="46">
        <f>SUM(P35)/L9</f>
        <v>160.71977272727273</v>
      </c>
      <c r="K9" s="46"/>
      <c r="L9" s="40">
        <v>88</v>
      </c>
      <c r="M9" s="40"/>
    </row>
    <row r="10" spans="1:18" ht="24.75" customHeight="1">
      <c r="B10" s="3"/>
      <c r="C10" s="3"/>
      <c r="D10" s="40" t="s">
        <v>47</v>
      </c>
      <c r="E10" s="40"/>
      <c r="F10" s="40"/>
      <c r="G10" s="40"/>
      <c r="H10" s="40"/>
      <c r="I10" s="40"/>
      <c r="J10" s="40"/>
      <c r="K10" s="46">
        <f>J9*L9</f>
        <v>14143.34</v>
      </c>
      <c r="L10" s="46"/>
      <c r="M10" s="46"/>
    </row>
    <row r="12" spans="1:18" ht="21" customHeight="1">
      <c r="A12" s="32" t="s">
        <v>52</v>
      </c>
      <c r="B12" s="40" t="s">
        <v>27</v>
      </c>
      <c r="C12" s="40"/>
      <c r="D12" s="40" t="s">
        <v>26</v>
      </c>
      <c r="E12" s="40" t="s">
        <v>25</v>
      </c>
      <c r="F12" s="40" t="s">
        <v>24</v>
      </c>
      <c r="G12" s="40"/>
      <c r="H12" s="40"/>
      <c r="I12" s="40"/>
      <c r="J12" s="40"/>
      <c r="K12" s="40"/>
      <c r="L12" s="40"/>
      <c r="M12" s="40"/>
      <c r="N12" s="40"/>
      <c r="O12" s="40"/>
      <c r="P12" s="56" t="s">
        <v>23</v>
      </c>
      <c r="Q12" s="40" t="s">
        <v>22</v>
      </c>
      <c r="R12" s="40" t="s">
        <v>21</v>
      </c>
    </row>
    <row r="13" spans="1:18" ht="17.25" customHeight="1">
      <c r="A13" s="34"/>
      <c r="B13" s="40"/>
      <c r="C13" s="40"/>
      <c r="D13" s="40"/>
      <c r="E13" s="40"/>
      <c r="F13" s="40" t="s">
        <v>20</v>
      </c>
      <c r="G13" s="40"/>
      <c r="H13" s="40"/>
      <c r="I13" s="40"/>
      <c r="J13" s="40"/>
      <c r="K13" s="40"/>
      <c r="L13" s="40"/>
      <c r="M13" s="40"/>
      <c r="N13" s="40"/>
      <c r="O13" s="40"/>
      <c r="P13" s="56"/>
      <c r="Q13" s="40"/>
      <c r="R13" s="40"/>
    </row>
    <row r="14" spans="1:18" ht="71.25" customHeight="1">
      <c r="A14" s="34"/>
      <c r="B14" s="40"/>
      <c r="C14" s="40"/>
      <c r="D14" s="40"/>
      <c r="E14" s="40"/>
      <c r="F14" s="32" t="s">
        <v>57</v>
      </c>
      <c r="G14" s="32" t="s">
        <v>64</v>
      </c>
      <c r="H14" s="32" t="s">
        <v>65</v>
      </c>
      <c r="I14" s="32" t="s">
        <v>58</v>
      </c>
      <c r="J14" s="32" t="s">
        <v>66</v>
      </c>
      <c r="K14" s="32" t="s">
        <v>72</v>
      </c>
      <c r="L14" s="32" t="s">
        <v>73</v>
      </c>
      <c r="M14" s="32"/>
      <c r="N14" s="32"/>
      <c r="O14" s="32"/>
      <c r="P14" s="56"/>
      <c r="Q14" s="40"/>
      <c r="R14" s="40"/>
    </row>
    <row r="15" spans="1:18" ht="24" customHeight="1">
      <c r="A15" s="33"/>
      <c r="B15" s="40"/>
      <c r="C15" s="40"/>
      <c r="D15" s="40"/>
      <c r="E15" s="40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56"/>
      <c r="Q15" s="40"/>
      <c r="R15" s="40"/>
    </row>
    <row r="16" spans="1:18">
      <c r="A16" s="15"/>
      <c r="B16" s="37" t="s">
        <v>19</v>
      </c>
      <c r="C16" s="37"/>
      <c r="D16" s="13"/>
      <c r="E16" s="13"/>
      <c r="F16" s="13">
        <f>SUM(L9)</f>
        <v>88</v>
      </c>
      <c r="G16" s="13">
        <v>88</v>
      </c>
      <c r="H16" s="13">
        <v>88</v>
      </c>
      <c r="I16" s="13">
        <v>88</v>
      </c>
      <c r="J16" s="13">
        <v>88</v>
      </c>
      <c r="K16" s="13">
        <v>88</v>
      </c>
      <c r="L16" s="13">
        <v>88</v>
      </c>
      <c r="M16" s="13"/>
      <c r="N16" s="13"/>
      <c r="O16" s="13"/>
      <c r="P16" s="13"/>
      <c r="Q16" s="13"/>
      <c r="R16" s="13"/>
    </row>
    <row r="17" spans="1:18">
      <c r="A17" s="15"/>
      <c r="B17" s="37" t="s">
        <v>18</v>
      </c>
      <c r="C17" s="37"/>
      <c r="D17" s="13"/>
      <c r="E17" s="13" t="s">
        <v>17</v>
      </c>
      <c r="F17" s="22" t="s">
        <v>63</v>
      </c>
      <c r="G17" s="13">
        <v>150</v>
      </c>
      <c r="H17" s="13">
        <v>60</v>
      </c>
      <c r="I17" s="22" t="s">
        <v>69</v>
      </c>
      <c r="J17" s="13">
        <v>50</v>
      </c>
      <c r="K17" s="13">
        <v>200</v>
      </c>
      <c r="L17" s="13">
        <v>220</v>
      </c>
      <c r="M17" s="13"/>
      <c r="N17" s="13"/>
      <c r="O17" s="13"/>
      <c r="P17" s="13"/>
      <c r="Q17" s="13"/>
      <c r="R17" s="13"/>
    </row>
    <row r="18" spans="1:18">
      <c r="A18" s="15">
        <v>1</v>
      </c>
      <c r="B18" s="38" t="s">
        <v>16</v>
      </c>
      <c r="C18" s="38"/>
      <c r="D18" s="8">
        <v>510</v>
      </c>
      <c r="E18" s="13" t="s">
        <v>6</v>
      </c>
      <c r="F18" s="7">
        <v>0.09</v>
      </c>
      <c r="G18" s="20"/>
      <c r="H18" s="6"/>
      <c r="I18" s="6"/>
      <c r="J18" s="6"/>
      <c r="K18" s="6"/>
      <c r="L18" s="6"/>
      <c r="M18" s="6"/>
      <c r="N18" s="6"/>
      <c r="O18" s="6"/>
      <c r="P18" s="7">
        <f t="shared" ref="P18:P34" si="0">SUM(F18:O18)</f>
        <v>0.09</v>
      </c>
      <c r="Q18" s="16">
        <v>8</v>
      </c>
      <c r="R18" s="16">
        <f t="shared" ref="R18:R34" si="1">SUM(Q18)*D18</f>
        <v>4080</v>
      </c>
    </row>
    <row r="19" spans="1:18">
      <c r="A19" s="15">
        <v>2</v>
      </c>
      <c r="B19" s="38" t="s">
        <v>15</v>
      </c>
      <c r="C19" s="38"/>
      <c r="D19" s="8">
        <v>97</v>
      </c>
      <c r="E19" s="13" t="s">
        <v>6</v>
      </c>
      <c r="F19" s="7">
        <v>5.0000000000000001E-3</v>
      </c>
      <c r="G19" s="20"/>
      <c r="H19" s="20"/>
      <c r="I19" s="20"/>
      <c r="J19" s="20"/>
      <c r="K19" s="6"/>
      <c r="L19" s="6"/>
      <c r="M19" s="6"/>
      <c r="N19" s="6"/>
      <c r="O19" s="6"/>
      <c r="P19" s="7">
        <f t="shared" si="0"/>
        <v>5.0000000000000001E-3</v>
      </c>
      <c r="Q19" s="16">
        <v>0.5</v>
      </c>
      <c r="R19" s="16">
        <f t="shared" si="1"/>
        <v>48.5</v>
      </c>
    </row>
    <row r="20" spans="1:18">
      <c r="A20" s="15">
        <v>3</v>
      </c>
      <c r="B20" s="38" t="s">
        <v>14</v>
      </c>
      <c r="C20" s="38"/>
      <c r="D20" s="8">
        <v>22</v>
      </c>
      <c r="E20" s="13" t="s">
        <v>6</v>
      </c>
      <c r="F20" s="7">
        <v>0.01</v>
      </c>
      <c r="G20" s="20"/>
      <c r="H20" s="20"/>
      <c r="I20" s="20"/>
      <c r="J20" s="20"/>
      <c r="K20" s="6"/>
      <c r="L20" s="6"/>
      <c r="M20" s="6"/>
      <c r="N20" s="6"/>
      <c r="O20" s="6"/>
      <c r="P20" s="7">
        <f t="shared" si="0"/>
        <v>0.01</v>
      </c>
      <c r="Q20" s="16">
        <v>0.9</v>
      </c>
      <c r="R20" s="16">
        <f t="shared" si="1"/>
        <v>19.8</v>
      </c>
    </row>
    <row r="21" spans="1:18">
      <c r="A21" s="15">
        <v>4</v>
      </c>
      <c r="B21" s="38" t="s">
        <v>11</v>
      </c>
      <c r="C21" s="38"/>
      <c r="D21" s="8">
        <v>17</v>
      </c>
      <c r="E21" s="13" t="s">
        <v>6</v>
      </c>
      <c r="F21" s="7">
        <v>5.0000000000000001E-3</v>
      </c>
      <c r="G21" s="20">
        <v>2E-3</v>
      </c>
      <c r="H21" s="20"/>
      <c r="I21" s="20"/>
      <c r="J21" s="20">
        <v>1E-3</v>
      </c>
      <c r="K21" s="6"/>
      <c r="L21" s="6"/>
      <c r="M21" s="6"/>
      <c r="N21" s="6"/>
      <c r="O21" s="6"/>
      <c r="P21" s="7">
        <f t="shared" si="0"/>
        <v>8.0000000000000002E-3</v>
      </c>
      <c r="Q21" s="16">
        <v>0.7</v>
      </c>
      <c r="R21" s="16">
        <f t="shared" si="1"/>
        <v>11.899999999999999</v>
      </c>
    </row>
    <row r="22" spans="1:18">
      <c r="A22" s="15">
        <v>5</v>
      </c>
      <c r="B22" s="38" t="s">
        <v>59</v>
      </c>
      <c r="C22" s="38"/>
      <c r="D22" s="8">
        <v>110</v>
      </c>
      <c r="E22" s="13" t="s">
        <v>6</v>
      </c>
      <c r="F22" s="7">
        <v>5.0000000000000001E-3</v>
      </c>
      <c r="G22" s="20"/>
      <c r="H22" s="20"/>
      <c r="I22" s="20"/>
      <c r="J22" s="20">
        <v>3.0000000000000001E-3</v>
      </c>
      <c r="K22" s="6"/>
      <c r="L22" s="6"/>
      <c r="M22" s="6"/>
      <c r="N22" s="6"/>
      <c r="O22" s="6"/>
      <c r="P22" s="7">
        <f t="shared" si="0"/>
        <v>8.0000000000000002E-3</v>
      </c>
      <c r="Q22" s="16">
        <v>0.7</v>
      </c>
      <c r="R22" s="16">
        <f t="shared" si="1"/>
        <v>77</v>
      </c>
    </row>
    <row r="23" spans="1:18">
      <c r="A23" s="15">
        <v>6</v>
      </c>
      <c r="B23" s="38" t="s">
        <v>10</v>
      </c>
      <c r="C23" s="38"/>
      <c r="D23" s="8">
        <v>27</v>
      </c>
      <c r="E23" s="13" t="s">
        <v>6</v>
      </c>
      <c r="F23" s="7">
        <v>3.0000000000000001E-3</v>
      </c>
      <c r="G23" s="20"/>
      <c r="H23" s="20"/>
      <c r="I23" s="20"/>
      <c r="J23" s="20"/>
      <c r="K23" s="6"/>
      <c r="L23" s="6"/>
      <c r="M23" s="6"/>
      <c r="N23" s="6"/>
      <c r="O23" s="6"/>
      <c r="P23" s="7">
        <f t="shared" si="0"/>
        <v>3.0000000000000001E-3</v>
      </c>
      <c r="Q23" s="16">
        <v>0.3</v>
      </c>
      <c r="R23" s="16">
        <f t="shared" si="1"/>
        <v>8.1</v>
      </c>
    </row>
    <row r="24" spans="1:18">
      <c r="A24" s="15">
        <v>7</v>
      </c>
      <c r="B24" s="38" t="s">
        <v>12</v>
      </c>
      <c r="C24" s="38"/>
      <c r="D24" s="8">
        <v>40</v>
      </c>
      <c r="E24" s="29" t="s">
        <v>74</v>
      </c>
      <c r="F24" s="7">
        <v>3.0000000000000001E-3</v>
      </c>
      <c r="G24" s="20"/>
      <c r="H24" s="20"/>
      <c r="I24" s="20"/>
      <c r="J24" s="20"/>
      <c r="K24" s="6"/>
      <c r="L24" s="6"/>
      <c r="M24" s="6"/>
      <c r="N24" s="6"/>
      <c r="O24" s="6"/>
      <c r="P24" s="7">
        <f t="shared" si="0"/>
        <v>3.0000000000000001E-3</v>
      </c>
      <c r="Q24" s="16">
        <v>2</v>
      </c>
      <c r="R24" s="16">
        <f t="shared" si="1"/>
        <v>80</v>
      </c>
    </row>
    <row r="25" spans="1:18">
      <c r="A25" s="15">
        <v>8</v>
      </c>
      <c r="B25" s="35" t="s">
        <v>13</v>
      </c>
      <c r="C25" s="36"/>
      <c r="D25" s="8">
        <v>35</v>
      </c>
      <c r="E25" s="13" t="s">
        <v>6</v>
      </c>
      <c r="F25" s="7">
        <v>3.0000000000000001E-3</v>
      </c>
      <c r="G25" s="20"/>
      <c r="H25" s="20"/>
      <c r="I25" s="20"/>
      <c r="J25" s="20"/>
      <c r="K25" s="6"/>
      <c r="L25" s="6"/>
      <c r="M25" s="6"/>
      <c r="N25" s="6"/>
      <c r="O25" s="6"/>
      <c r="P25" s="7">
        <f t="shared" si="0"/>
        <v>3.0000000000000001E-3</v>
      </c>
      <c r="Q25" s="16">
        <v>0.3</v>
      </c>
      <c r="R25" s="16">
        <f t="shared" si="1"/>
        <v>10.5</v>
      </c>
    </row>
    <row r="26" spans="1:18">
      <c r="A26" s="15">
        <v>9</v>
      </c>
      <c r="B26" s="38" t="s">
        <v>60</v>
      </c>
      <c r="C26" s="38"/>
      <c r="D26" s="8">
        <v>250</v>
      </c>
      <c r="E26" s="13" t="s">
        <v>6</v>
      </c>
      <c r="F26" s="7">
        <v>5.0000000000000001E-3</v>
      </c>
      <c r="G26" s="20"/>
      <c r="H26" s="20"/>
      <c r="I26" s="20"/>
      <c r="J26" s="20"/>
      <c r="K26" s="6"/>
      <c r="L26" s="6"/>
      <c r="M26" s="6"/>
      <c r="N26" s="6"/>
      <c r="O26" s="6"/>
      <c r="P26" s="7">
        <f t="shared" si="0"/>
        <v>5.0000000000000001E-3</v>
      </c>
      <c r="Q26" s="16">
        <v>0.42</v>
      </c>
      <c r="R26" s="16">
        <f t="shared" si="1"/>
        <v>105</v>
      </c>
    </row>
    <row r="27" spans="1:18">
      <c r="A27" s="15">
        <v>10</v>
      </c>
      <c r="B27" s="35" t="s">
        <v>67</v>
      </c>
      <c r="C27" s="36"/>
      <c r="D27" s="8">
        <v>67</v>
      </c>
      <c r="E27" s="13" t="s">
        <v>6</v>
      </c>
      <c r="F27" s="7"/>
      <c r="G27" s="20">
        <v>0.05</v>
      </c>
      <c r="H27" s="20"/>
      <c r="I27" s="20"/>
      <c r="J27" s="20"/>
      <c r="K27" s="6"/>
      <c r="L27" s="6"/>
      <c r="M27" s="6"/>
      <c r="N27" s="6"/>
      <c r="O27" s="6"/>
      <c r="P27" s="7">
        <f t="shared" si="0"/>
        <v>0.05</v>
      </c>
      <c r="Q27" s="16">
        <v>4.5</v>
      </c>
      <c r="R27" s="16">
        <f t="shared" si="1"/>
        <v>301.5</v>
      </c>
    </row>
    <row r="28" spans="1:18">
      <c r="A28" s="15">
        <v>11</v>
      </c>
      <c r="B28" s="18" t="s">
        <v>9</v>
      </c>
      <c r="C28" s="18"/>
      <c r="D28" s="8">
        <v>667</v>
      </c>
      <c r="E28" s="13" t="s">
        <v>6</v>
      </c>
      <c r="F28" s="7"/>
      <c r="G28" s="20">
        <v>4.0000000000000001E-3</v>
      </c>
      <c r="H28" s="20"/>
      <c r="I28" s="20"/>
      <c r="J28" s="20"/>
      <c r="K28" s="6"/>
      <c r="L28" s="6"/>
      <c r="M28" s="6"/>
      <c r="N28" s="6"/>
      <c r="O28" s="6"/>
      <c r="P28" s="7">
        <f t="shared" si="0"/>
        <v>4.0000000000000001E-3</v>
      </c>
      <c r="Q28" s="16">
        <v>0.36</v>
      </c>
      <c r="R28" s="16">
        <f t="shared" si="1"/>
        <v>240.12</v>
      </c>
    </row>
    <row r="29" spans="1:18">
      <c r="A29" s="15">
        <v>12</v>
      </c>
      <c r="B29" s="38" t="s">
        <v>8</v>
      </c>
      <c r="C29" s="38"/>
      <c r="D29" s="17">
        <v>41.67</v>
      </c>
      <c r="E29" s="13" t="s">
        <v>6</v>
      </c>
      <c r="F29" s="9"/>
      <c r="G29" s="21"/>
      <c r="H29" s="20">
        <v>0.06</v>
      </c>
      <c r="I29" s="20"/>
      <c r="J29" s="20"/>
      <c r="K29" s="6"/>
      <c r="L29" s="6"/>
      <c r="M29" s="6"/>
      <c r="N29" s="6"/>
      <c r="O29" s="6"/>
      <c r="P29" s="7">
        <f t="shared" si="0"/>
        <v>0.06</v>
      </c>
      <c r="Q29" s="16">
        <v>6</v>
      </c>
      <c r="R29" s="16">
        <f t="shared" si="1"/>
        <v>250.02</v>
      </c>
    </row>
    <row r="30" spans="1:18">
      <c r="A30" s="15">
        <v>13</v>
      </c>
      <c r="B30" s="38" t="s">
        <v>61</v>
      </c>
      <c r="C30" s="38"/>
      <c r="D30" s="8">
        <v>700</v>
      </c>
      <c r="E30" s="13" t="s">
        <v>6</v>
      </c>
      <c r="F30" s="7"/>
      <c r="G30" s="21"/>
      <c r="H30" s="20"/>
      <c r="I30" s="20">
        <v>1E-3</v>
      </c>
      <c r="J30" s="20"/>
      <c r="K30" s="6"/>
      <c r="L30" s="6"/>
      <c r="M30" s="6"/>
      <c r="N30" s="6"/>
      <c r="O30" s="6"/>
      <c r="P30" s="7">
        <f t="shared" si="0"/>
        <v>1E-3</v>
      </c>
      <c r="Q30" s="16">
        <v>0.1</v>
      </c>
      <c r="R30" s="16">
        <f t="shared" si="1"/>
        <v>70</v>
      </c>
    </row>
    <row r="31" spans="1:18">
      <c r="A31" s="15">
        <v>14</v>
      </c>
      <c r="B31" s="38" t="s">
        <v>7</v>
      </c>
      <c r="C31" s="38"/>
      <c r="D31" s="8">
        <v>73</v>
      </c>
      <c r="E31" s="13" t="s">
        <v>6</v>
      </c>
      <c r="F31" s="7"/>
      <c r="G31" s="21"/>
      <c r="H31" s="20"/>
      <c r="I31" s="20">
        <v>1.4999999999999999E-2</v>
      </c>
      <c r="J31" s="20"/>
      <c r="K31" s="6"/>
      <c r="L31" s="6"/>
      <c r="M31" s="6"/>
      <c r="N31" s="6" t="s">
        <v>50</v>
      </c>
      <c r="O31" s="6"/>
      <c r="P31" s="7">
        <f t="shared" si="0"/>
        <v>1.4999999999999999E-2</v>
      </c>
      <c r="Q31" s="16">
        <v>1.3</v>
      </c>
      <c r="R31" s="16">
        <f t="shared" si="1"/>
        <v>94.9</v>
      </c>
    </row>
    <row r="32" spans="1:18" ht="21" customHeight="1">
      <c r="A32" s="15">
        <v>15</v>
      </c>
      <c r="B32" s="23" t="s">
        <v>72</v>
      </c>
      <c r="C32" s="24"/>
      <c r="D32" s="8">
        <v>310</v>
      </c>
      <c r="E32" s="25" t="s">
        <v>6</v>
      </c>
      <c r="F32" s="7"/>
      <c r="G32" s="21"/>
      <c r="H32" s="20"/>
      <c r="I32" s="20"/>
      <c r="J32" s="20"/>
      <c r="K32" s="6">
        <v>0.2</v>
      </c>
      <c r="L32" s="6"/>
      <c r="M32" s="6"/>
      <c r="N32" s="6"/>
      <c r="O32" s="6"/>
      <c r="P32" s="7">
        <v>0.2</v>
      </c>
      <c r="Q32" s="26">
        <v>17.600000000000001</v>
      </c>
      <c r="R32" s="26">
        <f t="shared" si="1"/>
        <v>5456</v>
      </c>
    </row>
    <row r="33" spans="1:18" ht="21" customHeight="1">
      <c r="A33" s="15">
        <v>16</v>
      </c>
      <c r="B33" s="30" t="s">
        <v>73</v>
      </c>
      <c r="C33" s="31"/>
      <c r="D33" s="8">
        <v>160</v>
      </c>
      <c r="E33" s="29" t="s">
        <v>6</v>
      </c>
      <c r="F33" s="7"/>
      <c r="G33" s="21"/>
      <c r="H33" s="20"/>
      <c r="I33" s="20"/>
      <c r="J33" s="20"/>
      <c r="K33" s="6"/>
      <c r="L33" s="59">
        <v>0.22</v>
      </c>
      <c r="M33" s="6"/>
      <c r="N33" s="6"/>
      <c r="O33" s="6"/>
      <c r="P33" s="58">
        <v>0.22</v>
      </c>
      <c r="Q33" s="28">
        <v>19.399999999999999</v>
      </c>
      <c r="R33" s="28">
        <f t="shared" si="1"/>
        <v>3104</v>
      </c>
    </row>
    <row r="34" spans="1:18">
      <c r="A34" s="15">
        <v>17</v>
      </c>
      <c r="B34" s="35" t="s">
        <v>68</v>
      </c>
      <c r="C34" s="36"/>
      <c r="D34" s="8">
        <v>30</v>
      </c>
      <c r="E34" s="13" t="s">
        <v>6</v>
      </c>
      <c r="F34" s="7"/>
      <c r="G34" s="21"/>
      <c r="H34" s="20"/>
      <c r="I34" s="20"/>
      <c r="J34" s="20">
        <v>7.0000000000000007E-2</v>
      </c>
      <c r="K34" s="6"/>
      <c r="L34" s="6"/>
      <c r="M34" s="6"/>
      <c r="N34" s="6"/>
      <c r="O34" s="6"/>
      <c r="P34" s="7">
        <f t="shared" si="0"/>
        <v>7.0000000000000007E-2</v>
      </c>
      <c r="Q34" s="16">
        <v>6.2</v>
      </c>
      <c r="R34" s="16">
        <f t="shared" si="1"/>
        <v>186</v>
      </c>
    </row>
    <row r="35" spans="1:18" ht="18.75" customHeight="1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9" t="s">
        <v>5</v>
      </c>
      <c r="P35" s="46">
        <f>SUM(R18:R34)</f>
        <v>14143.34</v>
      </c>
      <c r="Q35" s="46"/>
      <c r="R35" s="46"/>
    </row>
    <row r="36" spans="1:18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>
      <c r="B37" s="39" t="s">
        <v>53</v>
      </c>
      <c r="C37" s="39"/>
      <c r="D37" s="39"/>
      <c r="E37" s="39"/>
      <c r="F37" s="39"/>
      <c r="G37" s="39" t="s">
        <v>54</v>
      </c>
      <c r="H37" s="39"/>
      <c r="L37" s="1" t="s">
        <v>4</v>
      </c>
      <c r="M37" s="39" t="s">
        <v>1</v>
      </c>
      <c r="N37" s="39"/>
      <c r="O37" s="39" t="s">
        <v>45</v>
      </c>
      <c r="P37" s="39"/>
    </row>
    <row r="39" spans="1:18" ht="18.75" customHeight="1">
      <c r="B39" s="57" t="s">
        <v>3</v>
      </c>
      <c r="C39" s="57"/>
      <c r="D39" s="39" t="s">
        <v>56</v>
      </c>
      <c r="E39" s="39"/>
      <c r="F39" s="39"/>
      <c r="G39" s="3" t="s">
        <v>55</v>
      </c>
      <c r="H39" s="3"/>
      <c r="L39" s="2" t="s">
        <v>2</v>
      </c>
      <c r="M39" s="39" t="s">
        <v>1</v>
      </c>
      <c r="N39" s="39"/>
      <c r="O39" s="39" t="s">
        <v>0</v>
      </c>
      <c r="P39" s="39"/>
    </row>
  </sheetData>
  <sheetProtection formatCells="0"/>
  <protectedRanges>
    <protectedRange sqref="B18:O34" name="Диапазон4"/>
    <protectedRange sqref="L9" name="Диапазон3"/>
    <protectedRange sqref="B4" name="Диапазон2"/>
    <protectedRange sqref="K1" name="Диапазон1"/>
  </protectedRanges>
  <mergeCells count="68"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4:C34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2023-12-20T06:24:01Z</cp:lastPrinted>
  <dcterms:created xsi:type="dcterms:W3CDTF">2022-11-11T08:50:12Z</dcterms:created>
  <dcterms:modified xsi:type="dcterms:W3CDTF">2023-12-20T06:24:41Z</dcterms:modified>
</cp:coreProperties>
</file>