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н2" sheetId="1" r:id="rId1"/>
  </sheets>
  <calcPr calcId="125725"/>
</workbook>
</file>

<file path=xl/calcChain.xml><?xml version="1.0" encoding="utf-8"?>
<calcChain xmlns="http://schemas.openxmlformats.org/spreadsheetml/2006/main">
  <c r="N18" i="1"/>
  <c r="N19"/>
  <c r="N20"/>
  <c r="N21"/>
  <c r="N22"/>
  <c r="N23"/>
  <c r="N24"/>
  <c r="N25"/>
  <c r="N26"/>
  <c r="N27"/>
  <c r="P27"/>
  <c r="G8"/>
  <c r="P26"/>
  <c r="N17"/>
  <c r="P17"/>
  <c r="P18"/>
  <c r="P19"/>
  <c r="P20"/>
  <c r="P21"/>
  <c r="P22"/>
  <c r="P23"/>
  <c r="P24"/>
  <c r="P25"/>
  <c r="N28" l="1"/>
  <c r="I8" s="1"/>
  <c r="J9" s="1"/>
</calcChain>
</file>

<file path=xl/sharedStrings.xml><?xml version="1.0" encoding="utf-8"?>
<sst xmlns="http://schemas.openxmlformats.org/spreadsheetml/2006/main" count="77" uniqueCount="63">
  <si>
    <t>Алагирова М.А.</t>
  </si>
  <si>
    <t>_____________________</t>
  </si>
  <si>
    <t>Кладовщик</t>
  </si>
  <si>
    <t>Медсестра</t>
  </si>
  <si>
    <t>Повар</t>
  </si>
  <si>
    <t>Главный бухгалтер</t>
  </si>
  <si>
    <t>Итог:</t>
  </si>
  <si>
    <t>кг</t>
  </si>
  <si>
    <t>Сахар</t>
  </si>
  <si>
    <t>Томат</t>
  </si>
  <si>
    <t>Хлеб</t>
  </si>
  <si>
    <t>Масло раст</t>
  </si>
  <si>
    <t>Крупа рисовая</t>
  </si>
  <si>
    <t>Лук</t>
  </si>
  <si>
    <t>Морковь</t>
  </si>
  <si>
    <t>Соль</t>
  </si>
  <si>
    <t>Мясо говяж</t>
  </si>
  <si>
    <t>г</t>
  </si>
  <si>
    <t>Выход -вес порций</t>
  </si>
  <si>
    <t>Количество порций</t>
  </si>
  <si>
    <t>Хлеб пшенич</t>
  </si>
  <si>
    <t xml:space="preserve">Плов из говядины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</si>
  <si>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</si>
  <si>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</si>
  <si>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</si>
  <si>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</si>
  <si>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</si>
  <si>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</si>
  <si>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</si>
  <si>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</si>
  <si>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</si>
  <si>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</si>
  <si>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</si>
  <si>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</si>
  <si>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</si>
  <si>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</si>
  <si>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</si>
  <si>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</si>
  <si>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</si>
  <si>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</si>
  <si>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</si>
  <si>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</si>
  <si>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>______________________________</t>
  </si>
  <si>
    <t xml:space="preserve">Утверждаю </t>
  </si>
  <si>
    <t>Катаева Ф.Э.</t>
  </si>
  <si>
    <t>_______________</t>
  </si>
  <si>
    <t>Балкарова М.М.</t>
  </si>
  <si>
    <t xml:space="preserve"> </t>
  </si>
  <si>
    <t>директор</t>
  </si>
  <si>
    <t>Меню-требование на выдачу продуктов питания №6</t>
  </si>
  <si>
    <t xml:space="preserve">Учреждение: МКОУ "НШДС с.п. В.Акбаш "          </t>
  </si>
  <si>
    <t>Компот из яблок</t>
  </si>
  <si>
    <t>Кудаева Л.Л.</t>
  </si>
  <si>
    <t xml:space="preserve">2 неделя </t>
  </si>
  <si>
    <t>понедельник</t>
  </si>
  <si>
    <t>Кандрокова     Ж.С.</t>
  </si>
  <si>
    <t>Бананы</t>
  </si>
  <si>
    <t xml:space="preserve">Коды категорий довольствующихся
школьники
</t>
  </si>
  <si>
    <t>Зеленый горошек</t>
  </si>
  <si>
    <t>№17</t>
  </si>
  <si>
    <t>25.12.2023г</t>
  </si>
  <si>
    <t>пач.</t>
  </si>
  <si>
    <t>б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</si>
</sst>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3"/>
  <sheetViews>
    <sheetView tabSelected="1" zoomScale="80" zoomScaleNormal="80" workbookViewId="0">
      <selection activeCell="R24" sqref="R24"/>
    </sheetView>
  </sheetViews>
  <sheetFormatPr defaultRowHeight="18.75"/>
  <cols>
    <col min="1" max="1" width="4.140625" style="1" bestFit="1" customWidth="1"/>
    <col min="2" max="2" width="15.1406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42578125" style="1" customWidth="1"/>
    <col min="7" max="7" width="22.140625" style="1" customWidth="1"/>
    <col min="8" max="8" width="17.5703125" style="1" customWidth="1"/>
    <col min="9" max="9" width="17" style="1" customWidth="1"/>
    <col min="10" max="10" width="14.42578125" style="1" customWidth="1"/>
    <col min="11" max="13" width="12.5703125" style="1" customWidth="1"/>
    <col min="14" max="14" width="10.7109375" style="1" customWidth="1"/>
    <col min="15" max="15" width="11.28515625" style="1" customWidth="1"/>
    <col min="16" max="16" width="10.7109375" style="1" customWidth="1"/>
    <col min="17" max="16384" width="9.140625" style="1"/>
  </cols>
  <sheetData>
    <row r="1" spans="1:19" ht="21" customHeight="1">
      <c r="B1" s="1" t="s">
        <v>43</v>
      </c>
      <c r="G1" s="24" t="s">
        <v>49</v>
      </c>
      <c r="H1" s="24"/>
      <c r="I1" s="24"/>
      <c r="J1" s="1" t="s">
        <v>59</v>
      </c>
    </row>
    <row r="2" spans="1:19" ht="15" customHeight="1">
      <c r="B2" s="1" t="s">
        <v>48</v>
      </c>
      <c r="C2" s="25" t="s">
        <v>42</v>
      </c>
      <c r="D2" s="25"/>
      <c r="E2" s="26" t="s">
        <v>46</v>
      </c>
      <c r="F2" s="26"/>
      <c r="G2" s="25" t="s">
        <v>50</v>
      </c>
      <c r="H2" s="25"/>
      <c r="I2" s="25"/>
      <c r="J2" s="25" t="s">
        <v>41</v>
      </c>
      <c r="K2" s="25"/>
      <c r="L2" s="25" t="s">
        <v>1</v>
      </c>
      <c r="M2" s="25"/>
      <c r="N2" s="31" t="s">
        <v>40</v>
      </c>
      <c r="O2" s="31"/>
    </row>
    <row r="3" spans="1:19" ht="37.5">
      <c r="B3" s="19" t="s">
        <v>60</v>
      </c>
      <c r="G3" s="10" t="s">
        <v>53</v>
      </c>
      <c r="H3" s="1" t="s">
        <v>54</v>
      </c>
      <c r="M3" s="25" t="s">
        <v>39</v>
      </c>
      <c r="N3" s="25"/>
    </row>
    <row r="4" spans="1:19" ht="27.75" customHeight="1">
      <c r="B4" s="28" t="s">
        <v>57</v>
      </c>
      <c r="C4" s="28"/>
      <c r="D4" s="28" t="s">
        <v>38</v>
      </c>
      <c r="E4" s="28"/>
      <c r="F4" s="28" t="s">
        <v>37</v>
      </c>
      <c r="G4" s="28" t="s">
        <v>36</v>
      </c>
      <c r="H4" s="28"/>
      <c r="I4" s="28" t="s">
        <v>35</v>
      </c>
      <c r="J4" s="28" t="s">
        <v>34</v>
      </c>
      <c r="K4" s="28"/>
      <c r="M4" s="28" t="s">
        <v>33</v>
      </c>
      <c r="N4" s="28"/>
    </row>
    <row r="5" spans="1:19">
      <c r="B5" s="28"/>
      <c r="C5" s="28"/>
      <c r="D5" s="28"/>
      <c r="E5" s="28"/>
      <c r="F5" s="28"/>
      <c r="G5" s="28"/>
      <c r="H5" s="28"/>
      <c r="I5" s="28"/>
      <c r="J5" s="28"/>
      <c r="K5" s="28"/>
      <c r="M5" s="28">
        <v>504202</v>
      </c>
      <c r="N5" s="28"/>
    </row>
    <row r="6" spans="1:19" ht="19.5" customHeight="1">
      <c r="B6" s="28"/>
      <c r="C6" s="28"/>
      <c r="D6" s="28"/>
      <c r="E6" s="28"/>
      <c r="F6" s="28"/>
      <c r="G6" s="28"/>
      <c r="H6" s="28"/>
      <c r="I6" s="28"/>
      <c r="J6" s="28"/>
      <c r="K6" s="28"/>
      <c r="S6" s="1" t="s">
        <v>47</v>
      </c>
    </row>
    <row r="7" spans="1:19" ht="82.5" customHeight="1">
      <c r="B7" s="12" t="s">
        <v>32</v>
      </c>
      <c r="C7" s="12" t="s">
        <v>31</v>
      </c>
      <c r="D7" s="28"/>
      <c r="E7" s="28"/>
      <c r="F7" s="28"/>
      <c r="G7" s="28"/>
      <c r="H7" s="28"/>
      <c r="I7" s="28"/>
      <c r="J7" s="28"/>
      <c r="K7" s="28"/>
    </row>
    <row r="8" spans="1:19" ht="24" customHeight="1">
      <c r="B8" s="28"/>
      <c r="C8" s="28"/>
      <c r="D8" s="29">
        <v>75.69</v>
      </c>
      <c r="E8" s="29"/>
      <c r="F8" s="18">
        <v>94</v>
      </c>
      <c r="G8" s="28">
        <f>SUM(F8)*D8</f>
        <v>7114.86</v>
      </c>
      <c r="H8" s="28"/>
      <c r="I8" s="15">
        <f>SUM(N28)/J8</f>
        <v>102.10250000000001</v>
      </c>
      <c r="J8" s="28">
        <v>88</v>
      </c>
      <c r="K8" s="28"/>
    </row>
    <row r="9" spans="1:19" ht="24.75" customHeight="1">
      <c r="B9" s="3"/>
      <c r="C9" s="3"/>
      <c r="D9" s="28" t="s">
        <v>30</v>
      </c>
      <c r="E9" s="28"/>
      <c r="F9" s="28"/>
      <c r="G9" s="28"/>
      <c r="H9" s="28"/>
      <c r="I9" s="28"/>
      <c r="J9" s="30">
        <f>J8*I8</f>
        <v>8985.02</v>
      </c>
      <c r="K9" s="30"/>
    </row>
    <row r="10" spans="1:19" ht="19.5" thickBot="1"/>
    <row r="11" spans="1:19" ht="21" customHeight="1">
      <c r="A11" s="21"/>
      <c r="B11" s="28" t="s">
        <v>29</v>
      </c>
      <c r="C11" s="28"/>
      <c r="D11" s="28" t="s">
        <v>28</v>
      </c>
      <c r="E11" s="28" t="s">
        <v>27</v>
      </c>
      <c r="F11" s="28" t="s">
        <v>26</v>
      </c>
      <c r="G11" s="28"/>
      <c r="H11" s="28"/>
      <c r="I11" s="28"/>
      <c r="J11" s="28"/>
      <c r="K11" s="28"/>
      <c r="L11" s="28"/>
      <c r="M11" s="28"/>
      <c r="N11" s="32" t="s">
        <v>25</v>
      </c>
      <c r="O11" s="28" t="s">
        <v>24</v>
      </c>
      <c r="P11" s="33" t="s">
        <v>23</v>
      </c>
    </row>
    <row r="12" spans="1:19" ht="17.25" customHeight="1">
      <c r="A12" s="22"/>
      <c r="B12" s="28"/>
      <c r="C12" s="28"/>
      <c r="D12" s="28"/>
      <c r="E12" s="28"/>
      <c r="F12" s="28" t="s">
        <v>22</v>
      </c>
      <c r="G12" s="28"/>
      <c r="H12" s="28"/>
      <c r="I12" s="28"/>
      <c r="J12" s="28"/>
      <c r="K12" s="28"/>
      <c r="L12" s="28"/>
      <c r="M12" s="28"/>
      <c r="N12" s="32"/>
      <c r="O12" s="28"/>
      <c r="P12" s="34"/>
    </row>
    <row r="13" spans="1:19" ht="71.25" customHeight="1">
      <c r="A13" s="22"/>
      <c r="B13" s="28"/>
      <c r="C13" s="28"/>
      <c r="D13" s="28"/>
      <c r="E13" s="28"/>
      <c r="F13" s="21" t="s">
        <v>21</v>
      </c>
      <c r="G13" s="21" t="s">
        <v>58</v>
      </c>
      <c r="H13" s="21" t="s">
        <v>51</v>
      </c>
      <c r="I13" s="21" t="s">
        <v>20</v>
      </c>
      <c r="J13" s="21" t="s">
        <v>56</v>
      </c>
      <c r="K13" s="21"/>
      <c r="L13" s="21"/>
      <c r="M13" s="21"/>
      <c r="N13" s="32"/>
      <c r="O13" s="28"/>
      <c r="P13" s="34"/>
    </row>
    <row r="14" spans="1:19" ht="15.75" customHeight="1">
      <c r="A14" s="23"/>
      <c r="B14" s="28"/>
      <c r="C14" s="28"/>
      <c r="D14" s="28"/>
      <c r="E14" s="28"/>
      <c r="F14" s="23"/>
      <c r="G14" s="23"/>
      <c r="H14" s="23"/>
      <c r="I14" s="23"/>
      <c r="J14" s="23"/>
      <c r="K14" s="23"/>
      <c r="L14" s="23"/>
      <c r="M14" s="23"/>
      <c r="N14" s="32"/>
      <c r="O14" s="28"/>
      <c r="P14" s="35"/>
    </row>
    <row r="15" spans="1:19">
      <c r="A15" s="13"/>
      <c r="B15" s="36" t="s">
        <v>19</v>
      </c>
      <c r="C15" s="36"/>
      <c r="D15" s="12"/>
      <c r="E15" s="12"/>
      <c r="F15" s="12">
        <v>88</v>
      </c>
      <c r="G15" s="12">
        <v>88</v>
      </c>
      <c r="H15" s="12">
        <v>88</v>
      </c>
      <c r="I15" s="12">
        <v>88</v>
      </c>
      <c r="J15" s="12">
        <v>88</v>
      </c>
      <c r="K15" s="12"/>
      <c r="L15" s="12"/>
      <c r="M15" s="12"/>
      <c r="N15" s="12"/>
      <c r="O15" s="12"/>
      <c r="P15" s="12"/>
    </row>
    <row r="16" spans="1:19">
      <c r="A16" s="13"/>
      <c r="B16" s="36" t="s">
        <v>18</v>
      </c>
      <c r="C16" s="36"/>
      <c r="D16" s="12"/>
      <c r="E16" s="12" t="s">
        <v>17</v>
      </c>
      <c r="F16" s="12">
        <v>200</v>
      </c>
      <c r="G16" s="12">
        <v>50</v>
      </c>
      <c r="H16" s="12">
        <v>200</v>
      </c>
      <c r="I16" s="12">
        <v>60</v>
      </c>
      <c r="J16" s="12">
        <v>220</v>
      </c>
      <c r="K16" s="12"/>
      <c r="L16" s="12"/>
      <c r="M16" s="12"/>
      <c r="N16" s="12"/>
      <c r="O16" s="12"/>
      <c r="P16" s="12"/>
    </row>
    <row r="17" spans="1:19">
      <c r="A17" s="13">
        <v>1</v>
      </c>
      <c r="B17" s="27" t="s">
        <v>16</v>
      </c>
      <c r="C17" s="27"/>
      <c r="D17" s="8">
        <v>510</v>
      </c>
      <c r="E17" s="12" t="s">
        <v>7</v>
      </c>
      <c r="F17" s="7">
        <v>9.6000000000000002E-2</v>
      </c>
      <c r="G17" s="6"/>
      <c r="H17" s="6"/>
      <c r="I17" s="6"/>
      <c r="J17" s="6"/>
      <c r="K17" s="6"/>
      <c r="L17" s="6"/>
      <c r="M17" s="6"/>
      <c r="N17" s="14">
        <f t="shared" ref="N17:N27" si="0">SUM(F17:M17)</f>
        <v>9.6000000000000002E-2</v>
      </c>
      <c r="O17" s="15">
        <v>8.5</v>
      </c>
      <c r="P17" s="15">
        <f t="shared" ref="P17:P27" si="1">SUM(O17)*D17</f>
        <v>4335</v>
      </c>
    </row>
    <row r="18" spans="1:19">
      <c r="A18" s="13">
        <v>2</v>
      </c>
      <c r="B18" s="27" t="s">
        <v>15</v>
      </c>
      <c r="C18" s="27"/>
      <c r="D18" s="8">
        <v>17</v>
      </c>
      <c r="E18" s="12" t="s">
        <v>7</v>
      </c>
      <c r="F18" s="7">
        <v>4.4999999999999997E-3</v>
      </c>
      <c r="G18" s="6"/>
      <c r="H18" s="6"/>
      <c r="I18" s="6"/>
      <c r="J18" s="6"/>
      <c r="K18" s="6"/>
      <c r="L18" s="6"/>
      <c r="M18" s="6"/>
      <c r="N18" s="14">
        <f t="shared" si="0"/>
        <v>4.4999999999999997E-3</v>
      </c>
      <c r="O18" s="15">
        <v>0.4</v>
      </c>
      <c r="P18" s="15">
        <f t="shared" si="1"/>
        <v>6.8000000000000007</v>
      </c>
    </row>
    <row r="19" spans="1:19">
      <c r="A19" s="13">
        <v>3</v>
      </c>
      <c r="B19" s="27" t="s">
        <v>14</v>
      </c>
      <c r="C19" s="27"/>
      <c r="D19" s="8">
        <v>35</v>
      </c>
      <c r="E19" s="12" t="s">
        <v>7</v>
      </c>
      <c r="F19" s="7">
        <v>0.01</v>
      </c>
      <c r="G19" s="6"/>
      <c r="H19" s="6"/>
      <c r="I19" s="6"/>
      <c r="J19" s="6"/>
      <c r="K19" s="6"/>
      <c r="L19" s="6"/>
      <c r="M19" s="6"/>
      <c r="N19" s="14">
        <f t="shared" si="0"/>
        <v>0.01</v>
      </c>
      <c r="O19" s="15">
        <v>0.9</v>
      </c>
      <c r="P19" s="15">
        <f t="shared" si="1"/>
        <v>31.5</v>
      </c>
    </row>
    <row r="20" spans="1:19">
      <c r="A20" s="13">
        <v>4</v>
      </c>
      <c r="B20" s="27" t="s">
        <v>13</v>
      </c>
      <c r="C20" s="27"/>
      <c r="D20" s="8">
        <v>22</v>
      </c>
      <c r="E20" s="12" t="s">
        <v>7</v>
      </c>
      <c r="F20" s="7">
        <v>1.4E-2</v>
      </c>
      <c r="G20" s="6"/>
      <c r="H20" s="6"/>
      <c r="I20" s="6"/>
      <c r="J20" s="6"/>
      <c r="K20" s="6"/>
      <c r="L20" s="6"/>
      <c r="M20" s="6"/>
      <c r="N20" s="14">
        <f t="shared" si="0"/>
        <v>1.4E-2</v>
      </c>
      <c r="O20" s="15">
        <v>1.2</v>
      </c>
      <c r="P20" s="15">
        <f t="shared" si="1"/>
        <v>26.4</v>
      </c>
    </row>
    <row r="21" spans="1:19">
      <c r="A21" s="13">
        <v>5</v>
      </c>
      <c r="B21" s="27" t="s">
        <v>12</v>
      </c>
      <c r="C21" s="27"/>
      <c r="D21" s="8">
        <v>97</v>
      </c>
      <c r="E21" s="12" t="s">
        <v>7</v>
      </c>
      <c r="F21" s="7">
        <v>7.0000000000000007E-2</v>
      </c>
      <c r="G21" s="6"/>
      <c r="H21" s="6"/>
      <c r="I21" s="6"/>
      <c r="J21" s="6"/>
      <c r="K21" s="6"/>
      <c r="L21" s="6"/>
      <c r="M21" s="6"/>
      <c r="N21" s="14">
        <f t="shared" si="0"/>
        <v>7.0000000000000007E-2</v>
      </c>
      <c r="O21" s="15">
        <v>6</v>
      </c>
      <c r="P21" s="15">
        <f t="shared" si="1"/>
        <v>582</v>
      </c>
      <c r="S21" s="1" t="s">
        <v>47</v>
      </c>
    </row>
    <row r="22" spans="1:19">
      <c r="A22" s="13">
        <v>6</v>
      </c>
      <c r="B22" s="27" t="s">
        <v>11</v>
      </c>
      <c r="C22" s="27"/>
      <c r="D22" s="8">
        <v>122</v>
      </c>
      <c r="E22" s="12" t="s">
        <v>7</v>
      </c>
      <c r="F22" s="7">
        <v>0.01</v>
      </c>
      <c r="G22" s="6"/>
      <c r="H22" s="6"/>
      <c r="I22" s="6"/>
      <c r="J22" s="6"/>
      <c r="K22" s="6"/>
      <c r="L22" s="6"/>
      <c r="M22" s="6"/>
      <c r="N22" s="14">
        <f t="shared" si="0"/>
        <v>0.01</v>
      </c>
      <c r="O22" s="15">
        <v>0.9</v>
      </c>
      <c r="P22" s="15">
        <f t="shared" si="1"/>
        <v>109.8</v>
      </c>
    </row>
    <row r="23" spans="1:19">
      <c r="A23" s="13">
        <v>7</v>
      </c>
      <c r="B23" s="27" t="s">
        <v>10</v>
      </c>
      <c r="C23" s="27"/>
      <c r="D23" s="8">
        <v>41.67</v>
      </c>
      <c r="E23" s="12" t="s">
        <v>7</v>
      </c>
      <c r="F23" s="7"/>
      <c r="G23" s="6"/>
      <c r="H23" s="6"/>
      <c r="I23" s="6">
        <v>0.06</v>
      </c>
      <c r="J23" s="6"/>
      <c r="K23" s="6"/>
      <c r="L23" s="6"/>
      <c r="M23" s="6"/>
      <c r="N23" s="14">
        <f t="shared" si="0"/>
        <v>0.06</v>
      </c>
      <c r="O23" s="15">
        <v>6</v>
      </c>
      <c r="P23" s="15">
        <f t="shared" si="1"/>
        <v>250.02</v>
      </c>
    </row>
    <row r="24" spans="1:19">
      <c r="A24" s="13">
        <v>8</v>
      </c>
      <c r="B24" s="27" t="s">
        <v>9</v>
      </c>
      <c r="C24" s="27"/>
      <c r="D24" s="8">
        <v>40</v>
      </c>
      <c r="E24" s="20" t="s">
        <v>61</v>
      </c>
      <c r="F24" s="7">
        <v>2E-3</v>
      </c>
      <c r="G24" s="6"/>
      <c r="H24" s="6"/>
      <c r="I24" s="6"/>
      <c r="J24" s="6"/>
      <c r="K24" s="6"/>
      <c r="L24" s="6"/>
      <c r="M24" s="6"/>
      <c r="N24" s="14">
        <f t="shared" si="0"/>
        <v>2E-3</v>
      </c>
      <c r="O24" s="15">
        <v>1</v>
      </c>
      <c r="P24" s="15">
        <f t="shared" si="1"/>
        <v>40</v>
      </c>
    </row>
    <row r="25" spans="1:19">
      <c r="A25" s="13">
        <v>9</v>
      </c>
      <c r="B25" s="27" t="s">
        <v>8</v>
      </c>
      <c r="C25" s="27"/>
      <c r="D25" s="8">
        <v>73</v>
      </c>
      <c r="E25" s="12" t="s">
        <v>7</v>
      </c>
      <c r="F25" s="7"/>
      <c r="G25" s="6"/>
      <c r="H25" s="6">
        <v>1.7000000000000001E-2</v>
      </c>
      <c r="I25" s="6"/>
      <c r="J25" s="6"/>
      <c r="K25" s="6"/>
      <c r="L25" s="6"/>
      <c r="M25" s="6"/>
      <c r="N25" s="14">
        <f t="shared" si="0"/>
        <v>1.7000000000000001E-2</v>
      </c>
      <c r="O25" s="15">
        <v>1.5</v>
      </c>
      <c r="P25" s="15">
        <f t="shared" si="1"/>
        <v>109.5</v>
      </c>
    </row>
    <row r="26" spans="1:19">
      <c r="A26" s="13">
        <v>10</v>
      </c>
      <c r="B26" s="16" t="s">
        <v>58</v>
      </c>
      <c r="C26" s="16"/>
      <c r="D26" s="8">
        <v>65</v>
      </c>
      <c r="E26" s="20" t="s">
        <v>62</v>
      </c>
      <c r="F26" s="7"/>
      <c r="G26" s="6">
        <v>6.8000000000000005E-2</v>
      </c>
      <c r="H26" s="6"/>
      <c r="I26" s="6"/>
      <c r="J26" s="6"/>
      <c r="K26" s="6"/>
      <c r="L26" s="6"/>
      <c r="M26" s="6"/>
      <c r="N26" s="14">
        <f t="shared" si="0"/>
        <v>6.8000000000000005E-2</v>
      </c>
      <c r="O26" s="15">
        <v>6</v>
      </c>
      <c r="P26" s="15">
        <f t="shared" si="1"/>
        <v>390</v>
      </c>
    </row>
    <row r="27" spans="1:19">
      <c r="A27" s="13">
        <v>11</v>
      </c>
      <c r="B27" s="16" t="s">
        <v>56</v>
      </c>
      <c r="C27" s="16"/>
      <c r="D27" s="8">
        <v>160</v>
      </c>
      <c r="E27" s="12" t="s">
        <v>7</v>
      </c>
      <c r="F27" s="7"/>
      <c r="G27" s="6"/>
      <c r="H27" s="6"/>
      <c r="I27" s="6"/>
      <c r="J27" s="6">
        <v>0.22</v>
      </c>
      <c r="K27" s="6"/>
      <c r="L27" s="6"/>
      <c r="M27" s="6"/>
      <c r="N27" s="14">
        <f t="shared" si="0"/>
        <v>0.22</v>
      </c>
      <c r="O27" s="15">
        <v>19.399999999999999</v>
      </c>
      <c r="P27" s="15">
        <f t="shared" si="1"/>
        <v>3104</v>
      </c>
    </row>
    <row r="28" spans="1:19" ht="18.75" customHeight="1">
      <c r="B28" s="5"/>
      <c r="C28" s="5"/>
      <c r="D28" s="4"/>
      <c r="E28" s="4"/>
      <c r="F28" s="4"/>
      <c r="G28" s="4"/>
      <c r="H28" s="4"/>
      <c r="I28" s="4"/>
      <c r="J28" s="4"/>
      <c r="K28" s="4"/>
      <c r="L28" s="4"/>
      <c r="M28" s="17" t="s">
        <v>6</v>
      </c>
      <c r="N28" s="30">
        <f>SUM(P17:P27)</f>
        <v>8985.02</v>
      </c>
      <c r="O28" s="30"/>
      <c r="P28" s="30"/>
    </row>
    <row r="29" spans="1:19" ht="12.75" customHeight="1"/>
    <row r="30" spans="1:19" ht="24.75" customHeight="1">
      <c r="B30" s="25" t="s">
        <v>5</v>
      </c>
      <c r="C30" s="25"/>
      <c r="D30" s="25" t="s">
        <v>45</v>
      </c>
      <c r="E30" s="25"/>
      <c r="F30" s="25"/>
      <c r="G30" s="11" t="s">
        <v>55</v>
      </c>
      <c r="J30" s="1" t="s">
        <v>4</v>
      </c>
      <c r="K30" s="25" t="s">
        <v>1</v>
      </c>
      <c r="L30" s="25"/>
      <c r="M30" s="25" t="s">
        <v>52</v>
      </c>
      <c r="N30" s="25"/>
    </row>
    <row r="33" spans="2:14" ht="18.75" customHeight="1">
      <c r="B33" s="37" t="s">
        <v>3</v>
      </c>
      <c r="C33" s="37"/>
      <c r="D33" s="25" t="s">
        <v>45</v>
      </c>
      <c r="E33" s="25"/>
      <c r="F33" s="25"/>
      <c r="G33" s="9" t="s">
        <v>44</v>
      </c>
      <c r="J33" s="2" t="s">
        <v>2</v>
      </c>
      <c r="K33" s="25" t="s">
        <v>1</v>
      </c>
      <c r="L33" s="25"/>
      <c r="M33" s="25" t="s">
        <v>0</v>
      </c>
      <c r="N33" s="25"/>
    </row>
  </sheetData>
  <sheetProtection formatCells="0"/>
  <protectedRanges>
    <protectedRange sqref="B17:M27" name="Диапазон4"/>
    <protectedRange sqref="J8" name="Диапазон3"/>
    <protectedRange sqref="B3" name="Диапазон2"/>
  </protectedRanges>
  <mergeCells count="59">
    <mergeCell ref="B33:C33"/>
    <mergeCell ref="D33:F33"/>
    <mergeCell ref="K33:L33"/>
    <mergeCell ref="M33:N33"/>
    <mergeCell ref="M30:N30"/>
    <mergeCell ref="K30:L30"/>
    <mergeCell ref="D30:F30"/>
    <mergeCell ref="B30:C30"/>
    <mergeCell ref="N11:N14"/>
    <mergeCell ref="O11:O14"/>
    <mergeCell ref="P11:P14"/>
    <mergeCell ref="F12:M12"/>
    <mergeCell ref="B24:C24"/>
    <mergeCell ref="B23:C23"/>
    <mergeCell ref="B15:C15"/>
    <mergeCell ref="B16:C16"/>
    <mergeCell ref="F13:F14"/>
    <mergeCell ref="G13:G14"/>
    <mergeCell ref="H13:H14"/>
    <mergeCell ref="I13:I14"/>
    <mergeCell ref="J13:J14"/>
    <mergeCell ref="K13:K14"/>
    <mergeCell ref="L13:L14"/>
    <mergeCell ref="M13:M14"/>
    <mergeCell ref="N28:P28"/>
    <mergeCell ref="B19:C19"/>
    <mergeCell ref="B20:C20"/>
    <mergeCell ref="B21:C21"/>
    <mergeCell ref="B22:C22"/>
    <mergeCell ref="B25:C25"/>
    <mergeCell ref="N2:O2"/>
    <mergeCell ref="B4:C6"/>
    <mergeCell ref="D4:E7"/>
    <mergeCell ref="F4:F7"/>
    <mergeCell ref="G4:H7"/>
    <mergeCell ref="I4:I7"/>
    <mergeCell ref="J4:K7"/>
    <mergeCell ref="M4:N4"/>
    <mergeCell ref="J2:K2"/>
    <mergeCell ref="M5:N5"/>
    <mergeCell ref="L2:M2"/>
    <mergeCell ref="M3:N3"/>
    <mergeCell ref="B18:C18"/>
    <mergeCell ref="E11:E14"/>
    <mergeCell ref="F11:M11"/>
    <mergeCell ref="B8:C8"/>
    <mergeCell ref="D8:E8"/>
    <mergeCell ref="G8:H8"/>
    <mergeCell ref="B17:C17"/>
    <mergeCell ref="J8:K8"/>
    <mergeCell ref="D9:I9"/>
    <mergeCell ref="J9:K9"/>
    <mergeCell ref="B11:C14"/>
    <mergeCell ref="D11:D14"/>
    <mergeCell ref="A11:A14"/>
    <mergeCell ref="G1:I1"/>
    <mergeCell ref="C2:D2"/>
    <mergeCell ref="E2:F2"/>
    <mergeCell ref="G2:I2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2023-12-25T06:32:32Z</cp:lastPrinted>
  <dcterms:created xsi:type="dcterms:W3CDTF">2022-11-11T08:48:41Z</dcterms:created>
  <dcterms:modified xsi:type="dcterms:W3CDTF">2023-12-25T06:33:10Z</dcterms:modified>
</cp:coreProperties>
</file>