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R33"/>
  <c r="P19"/>
  <c r="P20"/>
  <c r="P21"/>
  <c r="P22"/>
  <c r="P23"/>
  <c r="P24"/>
  <c r="P25"/>
  <c r="P26"/>
  <c r="P27"/>
  <c r="P28"/>
  <c r="P29"/>
  <c r="P30"/>
  <c r="P31"/>
  <c r="P32"/>
  <c r="P33"/>
  <c r="H9"/>
  <c r="F16"/>
  <c r="P18"/>
  <c r="R18"/>
  <c r="P34" l="1"/>
  <c r="J9" s="1"/>
  <c r="K10" s="1"/>
</calcChain>
</file>

<file path=xl/sharedStrings.xml><?xml version="1.0" encoding="utf-8"?>
<sst xmlns="http://schemas.openxmlformats.org/spreadsheetml/2006/main" count="91" uniqueCount="73">
  <si>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</si>
  <si>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</si>
  <si>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</si>
  <si>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</si>
  <si>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</si>
  <si>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</si>
  <si>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</si>
  <si>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</si>
  <si>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</si>
  <si>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</si>
  <si>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</si>
  <si>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</si>
  <si>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</si>
  <si>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</si>
  <si>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</si>
  <si>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</si>
  <si>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</si>
  <si>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</si>
  <si>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</si>
  <si>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</si>
  <si>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</si>
  <si>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</si>
  <si>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</si>
  <si>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</si>
  <si>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Каша гречневая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</si>
  <si>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</si>
  <si>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</si>
  <si>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</si>
  <si>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</si>
  <si>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</si>
  <si>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</si>
  <si>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</si>
  <si>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</si>
  <si>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</si>
  <si>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</si>
  <si>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</si>
  <si>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</si>
  <si>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</si>
  <si>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</si>
  <si>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</si>
  <si>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</si>
  <si>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</si>
  <si>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</si>
  <si>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</si>
  <si>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</si>
  <si>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</si>
  <si>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</si>
  <si>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</si>
  <si>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</si>
  <si>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</si>
  <si>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</si>
  <si>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</si>
  <si>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</si>
  <si>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</si>
  <si>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</si>
  <si>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</si>
  <si>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</si>
  <si>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>Рулик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</si>
  <si>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</si>
  <si>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</si>
  <si>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</si>
  <si>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</si>
  <si>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</si>
  <si>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</si>
  <si>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</si>
  <si>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</si>
  <si>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75\50</t>
  </si>
  <si>
    <t>Салат свеколь-ный</t>
  </si>
  <si>
    <t xml:space="preserve">Свекла </t>
  </si>
  <si>
    <t>л</t>
  </si>
  <si>
    <t>26.12.2023г</t>
  </si>
  <si>
    <t>№18</t>
  </si>
  <si>
    <t>пач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</si>
</sst>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topLeftCell="A25" zoomScale="80" zoomScaleNormal="80" workbookViewId="0">
      <selection activeCell="Q38" sqref="Q38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47</v>
      </c>
      <c r="H1" s="33" t="s">
        <v>52</v>
      </c>
      <c r="I1" s="33"/>
      <c r="J1" s="33"/>
      <c r="K1" s="23" t="s">
        <v>71</v>
      </c>
    </row>
    <row r="2" spans="1:18" ht="15" customHeight="1">
      <c r="B2" s="1" t="s">
        <v>50</v>
      </c>
      <c r="C2" s="25" t="s">
        <v>46</v>
      </c>
      <c r="D2" s="25"/>
      <c r="E2" s="37" t="s">
        <v>48</v>
      </c>
      <c r="F2" s="37"/>
      <c r="G2" s="12" t="s">
        <v>54</v>
      </c>
      <c r="H2" s="25" t="s">
        <v>45</v>
      </c>
      <c r="I2" s="25"/>
      <c r="J2" s="25"/>
      <c r="L2" s="25" t="s">
        <v>44</v>
      </c>
      <c r="M2" s="25"/>
      <c r="N2" s="25" t="s">
        <v>1</v>
      </c>
      <c r="O2" s="25"/>
      <c r="P2" s="46" t="s">
        <v>43</v>
      </c>
      <c r="Q2" s="46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5" t="s">
        <v>70</v>
      </c>
      <c r="H4" s="11" t="s">
        <v>55</v>
      </c>
      <c r="I4" s="1" t="s">
        <v>56</v>
      </c>
      <c r="O4" s="25" t="s">
        <v>42</v>
      </c>
      <c r="P4" s="25"/>
    </row>
    <row r="5" spans="1:18" ht="28.5" customHeight="1">
      <c r="B5" s="28" t="s">
        <v>59</v>
      </c>
      <c r="C5" s="28"/>
      <c r="D5" s="28" t="s">
        <v>41</v>
      </c>
      <c r="E5" s="28"/>
      <c r="F5" s="38" t="s">
        <v>40</v>
      </c>
      <c r="G5" s="39"/>
      <c r="H5" s="28" t="s">
        <v>39</v>
      </c>
      <c r="I5" s="28"/>
      <c r="J5" s="28" t="s">
        <v>38</v>
      </c>
      <c r="K5" s="28"/>
      <c r="L5" s="28" t="s">
        <v>37</v>
      </c>
      <c r="M5" s="28"/>
      <c r="O5" s="28" t="s">
        <v>36</v>
      </c>
      <c r="P5" s="28"/>
    </row>
    <row r="6" spans="1:18">
      <c r="B6" s="28"/>
      <c r="C6" s="28"/>
      <c r="D6" s="28"/>
      <c r="E6" s="28"/>
      <c r="F6" s="40"/>
      <c r="G6" s="41"/>
      <c r="H6" s="28"/>
      <c r="I6" s="28"/>
      <c r="J6" s="28"/>
      <c r="K6" s="28"/>
      <c r="L6" s="28"/>
      <c r="M6" s="28"/>
      <c r="O6" s="28">
        <v>504202</v>
      </c>
      <c r="P6" s="28"/>
    </row>
    <row r="7" spans="1:18" ht="19.5" customHeight="1">
      <c r="B7" s="28"/>
      <c r="C7" s="28"/>
      <c r="D7" s="28"/>
      <c r="E7" s="28"/>
      <c r="F7" s="40"/>
      <c r="G7" s="41"/>
      <c r="H7" s="28"/>
      <c r="I7" s="28"/>
      <c r="J7" s="28"/>
      <c r="K7" s="28"/>
      <c r="L7" s="28"/>
      <c r="M7" s="28"/>
    </row>
    <row r="8" spans="1:18" ht="63" customHeight="1">
      <c r="B8" s="13" t="s">
        <v>35</v>
      </c>
      <c r="C8" s="13" t="s">
        <v>34</v>
      </c>
      <c r="D8" s="28"/>
      <c r="E8" s="28"/>
      <c r="F8" s="42"/>
      <c r="G8" s="43"/>
      <c r="H8" s="28"/>
      <c r="I8" s="28"/>
      <c r="J8" s="28"/>
      <c r="K8" s="28"/>
      <c r="L8" s="28"/>
      <c r="M8" s="28"/>
      <c r="R8" s="1" t="s">
        <v>33</v>
      </c>
    </row>
    <row r="9" spans="1:18" ht="24" customHeight="1" thickBot="1">
      <c r="B9" s="34"/>
      <c r="C9" s="35"/>
      <c r="D9" s="36">
        <v>75.69</v>
      </c>
      <c r="E9" s="36"/>
      <c r="F9" s="44">
        <v>94</v>
      </c>
      <c r="G9" s="45"/>
      <c r="H9" s="28">
        <f>SUM(F9)*D9</f>
        <v>7114.86</v>
      </c>
      <c r="I9" s="28"/>
      <c r="J9" s="26">
        <f>SUM(P34)/L9</f>
        <v>98.526162790697668</v>
      </c>
      <c r="K9" s="26"/>
      <c r="L9" s="28">
        <v>86</v>
      </c>
      <c r="M9" s="28"/>
    </row>
    <row r="10" spans="1:18" ht="24.75" customHeight="1">
      <c r="B10" s="3"/>
      <c r="C10" s="3"/>
      <c r="D10" s="28" t="s">
        <v>53</v>
      </c>
      <c r="E10" s="28"/>
      <c r="F10" s="28"/>
      <c r="G10" s="28"/>
      <c r="H10" s="28"/>
      <c r="I10" s="28"/>
      <c r="J10" s="28"/>
      <c r="K10" s="26">
        <f>J9*L9</f>
        <v>8473.25</v>
      </c>
      <c r="L10" s="26"/>
      <c r="M10" s="26"/>
    </row>
    <row r="12" spans="1:18" ht="21" customHeight="1">
      <c r="A12" s="31" t="s">
        <v>60</v>
      </c>
      <c r="B12" s="28" t="s">
        <v>32</v>
      </c>
      <c r="C12" s="28"/>
      <c r="D12" s="28" t="s">
        <v>31</v>
      </c>
      <c r="E12" s="28" t="s">
        <v>30</v>
      </c>
      <c r="F12" s="28" t="s">
        <v>29</v>
      </c>
      <c r="G12" s="28"/>
      <c r="H12" s="28"/>
      <c r="I12" s="28"/>
      <c r="J12" s="28"/>
      <c r="K12" s="28"/>
      <c r="L12" s="28"/>
      <c r="M12" s="28"/>
      <c r="N12" s="28"/>
      <c r="O12" s="28"/>
      <c r="P12" s="30" t="s">
        <v>28</v>
      </c>
      <c r="Q12" s="28" t="s">
        <v>27</v>
      </c>
      <c r="R12" s="28" t="s">
        <v>26</v>
      </c>
    </row>
    <row r="13" spans="1:18" ht="17.25" customHeight="1">
      <c r="A13" s="47"/>
      <c r="B13" s="28"/>
      <c r="C13" s="28"/>
      <c r="D13" s="28"/>
      <c r="E13" s="28"/>
      <c r="F13" s="28" t="s">
        <v>25</v>
      </c>
      <c r="G13" s="28"/>
      <c r="H13" s="28"/>
      <c r="I13" s="28"/>
      <c r="J13" s="28"/>
      <c r="K13" s="28"/>
      <c r="L13" s="28"/>
      <c r="M13" s="28"/>
      <c r="N13" s="28"/>
      <c r="O13" s="28"/>
      <c r="P13" s="30"/>
      <c r="Q13" s="28"/>
      <c r="R13" s="28"/>
    </row>
    <row r="14" spans="1:18" ht="71.25" customHeight="1">
      <c r="A14" s="47"/>
      <c r="B14" s="28"/>
      <c r="C14" s="28"/>
      <c r="D14" s="28"/>
      <c r="E14" s="28"/>
      <c r="F14" s="31" t="s">
        <v>65</v>
      </c>
      <c r="G14" s="31" t="s">
        <v>24</v>
      </c>
      <c r="H14" s="31" t="s">
        <v>10</v>
      </c>
      <c r="I14" s="31" t="s">
        <v>9</v>
      </c>
      <c r="J14" s="31" t="s">
        <v>49</v>
      </c>
      <c r="K14" s="31" t="s">
        <v>67</v>
      </c>
      <c r="L14" s="31" t="s">
        <v>57</v>
      </c>
      <c r="M14" s="31"/>
      <c r="N14" s="31"/>
      <c r="O14" s="31"/>
      <c r="P14" s="30"/>
      <c r="Q14" s="28"/>
      <c r="R14" s="28"/>
    </row>
    <row r="15" spans="1:18" ht="15.75" customHeight="1">
      <c r="A15" s="32"/>
      <c r="B15" s="28"/>
      <c r="C15" s="28"/>
      <c r="D15" s="28"/>
      <c r="E15" s="2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0"/>
      <c r="Q15" s="28"/>
      <c r="R15" s="28"/>
    </row>
    <row r="16" spans="1:18">
      <c r="A16" s="16"/>
      <c r="B16" s="29" t="s">
        <v>23</v>
      </c>
      <c r="C16" s="29"/>
      <c r="D16" s="13"/>
      <c r="E16" s="13"/>
      <c r="F16" s="13">
        <f>SUM(L9)</f>
        <v>86</v>
      </c>
      <c r="G16" s="13">
        <v>86</v>
      </c>
      <c r="H16" s="13">
        <v>86</v>
      </c>
      <c r="I16" s="13">
        <v>86</v>
      </c>
      <c r="J16" s="13">
        <v>86</v>
      </c>
      <c r="K16" s="13">
        <v>86</v>
      </c>
      <c r="L16" s="13">
        <v>86</v>
      </c>
      <c r="M16" s="13"/>
      <c r="N16" s="13"/>
      <c r="O16" s="13"/>
      <c r="P16" s="13"/>
      <c r="Q16" s="13"/>
      <c r="R16" s="13"/>
    </row>
    <row r="17" spans="1:18">
      <c r="A17" s="16"/>
      <c r="B17" s="29" t="s">
        <v>22</v>
      </c>
      <c r="C17" s="29"/>
      <c r="D17" s="13"/>
      <c r="E17" s="13" t="s">
        <v>21</v>
      </c>
      <c r="F17" s="14" t="s">
        <v>66</v>
      </c>
      <c r="G17" s="13">
        <v>150</v>
      </c>
      <c r="H17" s="13">
        <v>60</v>
      </c>
      <c r="I17" s="13">
        <v>200</v>
      </c>
      <c r="J17" s="13">
        <v>150</v>
      </c>
      <c r="K17" s="13">
        <v>50</v>
      </c>
      <c r="L17" s="13">
        <v>45</v>
      </c>
      <c r="M17" s="13"/>
      <c r="N17" s="13"/>
      <c r="O17" s="13"/>
      <c r="P17" s="13"/>
      <c r="Q17" s="13"/>
      <c r="R17" s="13"/>
    </row>
    <row r="18" spans="1:18">
      <c r="A18" s="16">
        <v>1</v>
      </c>
      <c r="B18" s="24" t="s">
        <v>20</v>
      </c>
      <c r="C18" s="24"/>
      <c r="D18" s="8">
        <v>510</v>
      </c>
      <c r="E18" s="13" t="s">
        <v>6</v>
      </c>
      <c r="F18" s="7">
        <v>8.5000000000000006E-2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3" si="0">SUM(F18:O18)</f>
        <v>8.5000000000000006E-2</v>
      </c>
      <c r="Q18" s="22">
        <v>7.3</v>
      </c>
      <c r="R18" s="17">
        <f t="shared" ref="R18:R33" si="1">SUM(Q18)*D18</f>
        <v>3723</v>
      </c>
    </row>
    <row r="19" spans="1:18">
      <c r="A19" s="16">
        <v>2</v>
      </c>
      <c r="B19" s="24" t="s">
        <v>19</v>
      </c>
      <c r="C19" s="24"/>
      <c r="D19" s="8">
        <v>110</v>
      </c>
      <c r="E19" s="14" t="s">
        <v>69</v>
      </c>
      <c r="F19" s="7">
        <v>0.01</v>
      </c>
      <c r="G19" s="6"/>
      <c r="H19" s="6"/>
      <c r="I19" s="6"/>
      <c r="J19" s="6"/>
      <c r="K19" s="6">
        <v>5.0000000000000001E-3</v>
      </c>
      <c r="L19" s="6"/>
      <c r="M19" s="6"/>
      <c r="N19" s="6"/>
      <c r="O19" s="6"/>
      <c r="P19" s="7">
        <f t="shared" si="0"/>
        <v>1.4999999999999999E-2</v>
      </c>
      <c r="Q19" s="17">
        <v>1.3</v>
      </c>
      <c r="R19" s="17">
        <f t="shared" si="1"/>
        <v>143</v>
      </c>
    </row>
    <row r="20" spans="1:18">
      <c r="A20" s="16">
        <v>3</v>
      </c>
      <c r="B20" s="24" t="s">
        <v>18</v>
      </c>
      <c r="C20" s="24"/>
      <c r="D20" s="8">
        <v>22</v>
      </c>
      <c r="E20" s="13" t="s">
        <v>6</v>
      </c>
      <c r="F20" s="7">
        <v>0.01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0.01</v>
      </c>
      <c r="Q20" s="17">
        <v>0.9</v>
      </c>
      <c r="R20" s="17">
        <f t="shared" si="1"/>
        <v>19.8</v>
      </c>
    </row>
    <row r="21" spans="1:18">
      <c r="A21" s="16">
        <v>4</v>
      </c>
      <c r="B21" s="24" t="s">
        <v>17</v>
      </c>
      <c r="C21" s="24"/>
      <c r="D21" s="8">
        <v>35</v>
      </c>
      <c r="E21" s="13" t="s">
        <v>6</v>
      </c>
      <c r="F21" s="7">
        <v>5.7999999999999996E-3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5.7999999999999996E-3</v>
      </c>
      <c r="Q21" s="17">
        <v>0.5</v>
      </c>
      <c r="R21" s="17">
        <f t="shared" si="1"/>
        <v>17.5</v>
      </c>
    </row>
    <row r="22" spans="1:18">
      <c r="A22" s="16">
        <v>5</v>
      </c>
      <c r="B22" s="24" t="s">
        <v>16</v>
      </c>
      <c r="C22" s="24"/>
      <c r="D22" s="8">
        <v>40</v>
      </c>
      <c r="E22" s="21" t="s">
        <v>72</v>
      </c>
      <c r="F22" s="7">
        <v>1.2E-2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1.2E-2</v>
      </c>
      <c r="Q22" s="17">
        <v>7</v>
      </c>
      <c r="R22" s="17">
        <f t="shared" si="1"/>
        <v>280</v>
      </c>
    </row>
    <row r="23" spans="1:18">
      <c r="A23" s="16">
        <v>6</v>
      </c>
      <c r="B23" s="24" t="s">
        <v>15</v>
      </c>
      <c r="C23" s="24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>
        <v>1E-3</v>
      </c>
      <c r="L23" s="6"/>
      <c r="M23" s="6"/>
      <c r="N23" s="6"/>
      <c r="O23" s="6"/>
      <c r="P23" s="7">
        <f t="shared" si="0"/>
        <v>5.0000000000000001E-3</v>
      </c>
      <c r="Q23" s="17">
        <v>0.43</v>
      </c>
      <c r="R23" s="17">
        <f t="shared" si="1"/>
        <v>7.31</v>
      </c>
    </row>
    <row r="24" spans="1:18">
      <c r="A24" s="16">
        <v>7</v>
      </c>
      <c r="B24" s="48" t="s">
        <v>14</v>
      </c>
      <c r="C24" s="49"/>
      <c r="D24" s="8">
        <v>250</v>
      </c>
      <c r="E24" s="13" t="s">
        <v>6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7">
        <v>0.48</v>
      </c>
      <c r="R24" s="17">
        <f t="shared" si="1"/>
        <v>120</v>
      </c>
    </row>
    <row r="25" spans="1:18">
      <c r="A25" s="16">
        <v>8</v>
      </c>
      <c r="B25" s="24" t="s">
        <v>13</v>
      </c>
      <c r="C25" s="24"/>
      <c r="D25" s="8">
        <v>27</v>
      </c>
      <c r="E25" s="13" t="s">
        <v>6</v>
      </c>
      <c r="F25" s="7">
        <v>4.7000000000000002E-3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4.7000000000000002E-3</v>
      </c>
      <c r="Q25" s="17">
        <v>0.4</v>
      </c>
      <c r="R25" s="17">
        <f t="shared" si="1"/>
        <v>10.8</v>
      </c>
    </row>
    <row r="26" spans="1:18">
      <c r="A26" s="16">
        <v>9</v>
      </c>
      <c r="B26" s="48" t="s">
        <v>12</v>
      </c>
      <c r="C26" s="49"/>
      <c r="D26" s="8">
        <v>67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7">
        <v>4.3</v>
      </c>
      <c r="R26" s="17">
        <f t="shared" si="1"/>
        <v>288.09999999999997</v>
      </c>
    </row>
    <row r="27" spans="1:18">
      <c r="A27" s="16">
        <v>10</v>
      </c>
      <c r="B27" s="19" t="s">
        <v>11</v>
      </c>
      <c r="C27" s="19"/>
      <c r="D27" s="8">
        <v>667</v>
      </c>
      <c r="E27" s="13" t="s">
        <v>6</v>
      </c>
      <c r="F27" s="7"/>
      <c r="G27" s="6">
        <v>4.0000000000000001E-3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4.0000000000000001E-3</v>
      </c>
      <c r="Q27" s="17">
        <v>0.36</v>
      </c>
      <c r="R27" s="17">
        <f t="shared" si="1"/>
        <v>240.12</v>
      </c>
    </row>
    <row r="28" spans="1:18">
      <c r="A28" s="16">
        <v>11</v>
      </c>
      <c r="B28" s="24" t="s">
        <v>10</v>
      </c>
      <c r="C28" s="24"/>
      <c r="D28" s="18">
        <v>41.67</v>
      </c>
      <c r="E28" s="13" t="s">
        <v>6</v>
      </c>
      <c r="F28" s="9">
        <v>0.01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f t="shared" si="0"/>
        <v>6.9999999999999993E-2</v>
      </c>
      <c r="Q28" s="17">
        <v>6</v>
      </c>
      <c r="R28" s="17">
        <f t="shared" si="1"/>
        <v>250.02</v>
      </c>
    </row>
    <row r="29" spans="1:18">
      <c r="A29" s="16">
        <v>12</v>
      </c>
      <c r="B29" s="24" t="s">
        <v>9</v>
      </c>
      <c r="C29" s="24"/>
      <c r="D29" s="8">
        <v>210</v>
      </c>
      <c r="E29" s="13" t="s">
        <v>6</v>
      </c>
      <c r="F29" s="7"/>
      <c r="G29" s="7"/>
      <c r="H29" s="6"/>
      <c r="I29" s="6">
        <v>2.7E-2</v>
      </c>
      <c r="J29" s="6"/>
      <c r="K29" s="6"/>
      <c r="L29" s="6"/>
      <c r="M29" s="6"/>
      <c r="N29" s="6"/>
      <c r="O29" s="6"/>
      <c r="P29" s="7">
        <f t="shared" si="0"/>
        <v>2.7E-2</v>
      </c>
      <c r="Q29" s="17">
        <v>2.34</v>
      </c>
      <c r="R29" s="17">
        <f t="shared" si="1"/>
        <v>491.4</v>
      </c>
    </row>
    <row r="30" spans="1:18">
      <c r="A30" s="16">
        <v>13</v>
      </c>
      <c r="B30" s="24" t="s">
        <v>8</v>
      </c>
      <c r="C30" s="24"/>
      <c r="D30" s="8">
        <v>73</v>
      </c>
      <c r="E30" s="13" t="s">
        <v>6</v>
      </c>
      <c r="F30" s="7">
        <v>1.1999999999999999E-3</v>
      </c>
      <c r="G30" s="7"/>
      <c r="H30" s="6"/>
      <c r="I30" s="6">
        <v>1.4999999999999999E-2</v>
      </c>
      <c r="J30" s="6"/>
      <c r="K30" s="6"/>
      <c r="L30" s="6"/>
      <c r="M30" s="6"/>
      <c r="N30" s="6" t="s">
        <v>58</v>
      </c>
      <c r="O30" s="6"/>
      <c r="P30" s="7">
        <f t="shared" si="0"/>
        <v>1.6199999999999999E-2</v>
      </c>
      <c r="Q30" s="17">
        <v>1.4</v>
      </c>
      <c r="R30" s="17">
        <f t="shared" si="1"/>
        <v>102.19999999999999</v>
      </c>
    </row>
    <row r="31" spans="1:18">
      <c r="A31" s="16">
        <v>14</v>
      </c>
      <c r="B31" s="48" t="s">
        <v>68</v>
      </c>
      <c r="C31" s="49"/>
      <c r="D31" s="8">
        <v>30</v>
      </c>
      <c r="E31" s="13" t="s">
        <v>6</v>
      </c>
      <c r="F31" s="7"/>
      <c r="G31" s="7"/>
      <c r="H31" s="6"/>
      <c r="I31" s="6"/>
      <c r="J31" s="6"/>
      <c r="K31" s="6">
        <v>7.0000000000000007E-2</v>
      </c>
      <c r="L31" s="6"/>
      <c r="M31" s="6"/>
      <c r="N31" s="6"/>
      <c r="O31" s="6"/>
      <c r="P31" s="7">
        <f t="shared" si="0"/>
        <v>7.0000000000000007E-2</v>
      </c>
      <c r="Q31" s="17">
        <v>6</v>
      </c>
      <c r="R31" s="17">
        <f t="shared" si="1"/>
        <v>180</v>
      </c>
    </row>
    <row r="32" spans="1:18">
      <c r="A32" s="16">
        <v>15</v>
      </c>
      <c r="B32" s="48" t="s">
        <v>57</v>
      </c>
      <c r="C32" s="49"/>
      <c r="D32" s="8">
        <v>500</v>
      </c>
      <c r="E32" s="13" t="s">
        <v>6</v>
      </c>
      <c r="F32" s="7"/>
      <c r="G32" s="7"/>
      <c r="H32" s="6"/>
      <c r="I32" s="6"/>
      <c r="J32" s="6"/>
      <c r="K32" s="6"/>
      <c r="L32" s="6">
        <v>4.7E-2</v>
      </c>
      <c r="M32" s="6"/>
      <c r="N32" s="6"/>
      <c r="O32" s="6"/>
      <c r="P32" s="7">
        <f t="shared" si="0"/>
        <v>4.7E-2</v>
      </c>
      <c r="Q32" s="17">
        <v>4</v>
      </c>
      <c r="R32" s="17">
        <f t="shared" si="1"/>
        <v>2000</v>
      </c>
    </row>
    <row r="33" spans="1:18">
      <c r="A33" s="16">
        <v>16</v>
      </c>
      <c r="B33" s="24" t="s">
        <v>7</v>
      </c>
      <c r="C33" s="24"/>
      <c r="D33" s="8">
        <v>50</v>
      </c>
      <c r="E33" s="13" t="s">
        <v>6</v>
      </c>
      <c r="F33" s="7"/>
      <c r="G33" s="7"/>
      <c r="H33" s="6"/>
      <c r="I33" s="6"/>
      <c r="J33" s="6">
        <v>0.14000000000000001</v>
      </c>
      <c r="K33" s="6"/>
      <c r="L33" s="6"/>
      <c r="M33" s="6"/>
      <c r="N33" s="6"/>
      <c r="O33" s="6"/>
      <c r="P33" s="7">
        <f t="shared" si="0"/>
        <v>0.14000000000000001</v>
      </c>
      <c r="Q33" s="17">
        <v>12</v>
      </c>
      <c r="R33" s="17">
        <f t="shared" si="1"/>
        <v>600</v>
      </c>
    </row>
    <row r="34" spans="1:18" ht="18.75" customHeigh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20" t="s">
        <v>5</v>
      </c>
      <c r="P34" s="26">
        <f>SUM(R18:R33)</f>
        <v>8473.25</v>
      </c>
      <c r="Q34" s="26"/>
      <c r="R34" s="26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>
      <c r="B36" s="25" t="s">
        <v>61</v>
      </c>
      <c r="C36" s="25"/>
      <c r="D36" s="25"/>
      <c r="E36" s="25"/>
      <c r="F36" s="25"/>
      <c r="G36" s="25" t="s">
        <v>62</v>
      </c>
      <c r="H36" s="25"/>
      <c r="L36" s="1" t="s">
        <v>4</v>
      </c>
      <c r="M36" s="25" t="s">
        <v>1</v>
      </c>
      <c r="N36" s="25"/>
      <c r="O36" s="25" t="s">
        <v>51</v>
      </c>
      <c r="P36" s="25"/>
    </row>
    <row r="38" spans="1:18" ht="18.75" customHeight="1">
      <c r="B38" s="27" t="s">
        <v>3</v>
      </c>
      <c r="C38" s="27"/>
      <c r="D38" s="25" t="s">
        <v>64</v>
      </c>
      <c r="E38" s="25"/>
      <c r="F38" s="25"/>
      <c r="G38" s="3" t="s">
        <v>63</v>
      </c>
      <c r="H38" s="3"/>
      <c r="L38" s="2" t="s">
        <v>2</v>
      </c>
      <c r="M38" s="25" t="s">
        <v>1</v>
      </c>
      <c r="N38" s="25"/>
      <c r="O38" s="25" t="s">
        <v>0</v>
      </c>
      <c r="P38" s="25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69">
    <mergeCell ref="O14:O15"/>
    <mergeCell ref="J14:J15"/>
    <mergeCell ref="K14:K15"/>
    <mergeCell ref="L14:L15"/>
    <mergeCell ref="M14:M15"/>
    <mergeCell ref="N14:N15"/>
    <mergeCell ref="A12:A15"/>
    <mergeCell ref="B24:C24"/>
    <mergeCell ref="B26:C26"/>
    <mergeCell ref="B31:C31"/>
    <mergeCell ref="B32:C32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B33:C33"/>
    <mergeCell ref="B36:F36"/>
    <mergeCell ref="O38:P38"/>
    <mergeCell ref="P34:R34"/>
    <mergeCell ref="M36:N36"/>
    <mergeCell ref="O36:P36"/>
    <mergeCell ref="B38:C38"/>
    <mergeCell ref="D38:F38"/>
    <mergeCell ref="M38:N38"/>
    <mergeCell ref="G36:H36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2023-12-26T06:45:07Z</cp:lastPrinted>
  <dcterms:created xsi:type="dcterms:W3CDTF">2022-11-11T08:50:12Z</dcterms:created>
  <dcterms:modified xsi:type="dcterms:W3CDTF">2023-12-26T06:45:48Z</dcterms:modified>
</cp:coreProperties>
</file>