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54" i="1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24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55" l="1"/>
  <c r="M9" s="1"/>
  <c r="N10" s="1"/>
</calcChain>
</file>

<file path=xl/sharedStrings.xml><?xml version="1.0" encoding="utf-8"?>
<sst xmlns="http://schemas.openxmlformats.org/spreadsheetml/2006/main" count="156" uniqueCount="96">
  <si>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</si>
  <si>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</si>
  <si>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</si>
  <si>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</si>
  <si>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</si>
  <si>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</si>
  <si>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</si>
  <si>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</si>
  <si>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</si>
  <si>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</si>
  <si>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</si>
  <si>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</si>
  <si>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</si>
  <si>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</si>
  <si>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</si>
  <si>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</si>
  <si>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</si>
  <si>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</si>
  <si>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</si>
  <si>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</si>
  <si>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</si>
  <si>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</si>
  <si>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</si>
  <si>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</si>
  <si>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</si>
  <si>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</si>
  <si>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</si>
  <si>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</si>
  <si>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</si>
  <si>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</si>
  <si>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</si>
  <si>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</si>
  <si>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</si>
  <si>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</si>
  <si>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</si>
  <si>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</si>
  <si>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</si>
  <si>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</si>
  <si>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</si>
  <si>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</si>
  <si>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</si>
  <si>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</si>
  <si>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</si>
  <si>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</si>
  <si>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</si>
  <si>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</si>
  <si>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</si>
  <si>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</si>
  <si>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</si>
  <si>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</si>
  <si>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</si>
  <si>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</si>
  <si>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</si>
  <si>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</si>
  <si>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</si>
  <si>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</si>
  <si>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</si>
  <si>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</si>
  <si>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</si>
  <si>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</si>
  <si>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</si>
  <si>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</si>
  <si>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</si>
  <si>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</si>
  <si>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</si>
  <si>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</si>
  <si>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</si>
  <si>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</si>
  <si>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</si>
  <si>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</si>
  <si>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</si>
  <si>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</si>
  <si>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</si>
  <si>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29.12.2023г</t>
  </si>
  <si>
    <t>№20</t>
  </si>
  <si>
    <t>0,0018</t>
  </si>
  <si>
    <t xml:space="preserve">Чоко бой </t>
  </si>
  <si>
    <t>шт</t>
  </si>
  <si>
    <t>1</t>
  </si>
  <si>
    <t>Баунти</t>
  </si>
  <si>
    <t>Марс</t>
  </si>
  <si>
    <t>Сникерс</t>
  </si>
  <si>
    <t>Твикс</t>
  </si>
  <si>
    <t>Милер</t>
  </si>
  <si>
    <t>Фрутелла</t>
  </si>
  <si>
    <t>Киндер</t>
  </si>
  <si>
    <t>шоколад</t>
  </si>
  <si>
    <t>Сок</t>
  </si>
  <si>
    <t>Милка</t>
  </si>
  <si>
    <t>Бонди</t>
  </si>
  <si>
    <t>Милка чок</t>
  </si>
  <si>
    <t>М8М</t>
  </si>
  <si>
    <t>Маршмел</t>
  </si>
  <si>
    <t>Тук</t>
  </si>
  <si>
    <t>Джумка</t>
  </si>
  <si>
    <t>Упаковка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</si>
</sst>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9"/>
  <sheetViews>
    <sheetView tabSelected="1" topLeftCell="A43" zoomScale="80" zoomScaleNormal="80" workbookViewId="0">
      <selection activeCell="A55" sqref="A5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64</v>
      </c>
      <c r="G1" s="128" t="s">
        <v>71</v>
      </c>
      <c r="H1" s="129"/>
      <c r="I1" s="129"/>
      <c r="J1" s="129"/>
      <c r="K1" s="129"/>
      <c r="L1" s="129"/>
      <c r="M1" s="129"/>
      <c r="N1" s="58" t="s">
        <v>74</v>
      </c>
    </row>
    <row r="2" spans="2:21" ht="15" customHeight="1">
      <c r="B2" s="1" t="s">
        <v>67</v>
      </c>
      <c r="C2" s="66" t="s">
        <v>63</v>
      </c>
      <c r="D2" s="66"/>
      <c r="E2" s="130" t="s">
        <v>65</v>
      </c>
      <c r="F2" s="130"/>
      <c r="G2" s="131" t="s">
        <v>62</v>
      </c>
      <c r="H2" s="131"/>
      <c r="I2" s="131"/>
      <c r="J2" s="131"/>
      <c r="K2" s="66" t="s">
        <v>70</v>
      </c>
      <c r="L2" s="66"/>
      <c r="M2" s="66"/>
      <c r="O2" s="66" t="s">
        <v>61</v>
      </c>
      <c r="P2" s="66"/>
      <c r="Q2" s="66" t="s">
        <v>1</v>
      </c>
      <c r="R2" s="66"/>
      <c r="S2" s="121" t="s">
        <v>60</v>
      </c>
      <c r="T2" s="121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73</v>
      </c>
      <c r="G4" s="47"/>
      <c r="H4" s="50"/>
      <c r="I4" s="47"/>
      <c r="J4" s="50"/>
      <c r="K4" s="53" t="s">
        <v>68</v>
      </c>
      <c r="L4" s="1" t="s">
        <v>69</v>
      </c>
      <c r="R4" s="66" t="s">
        <v>59</v>
      </c>
      <c r="S4" s="66"/>
    </row>
    <row r="5" spans="2:21" ht="15" customHeight="1">
      <c r="B5" s="132" t="s">
        <v>58</v>
      </c>
      <c r="C5" s="81"/>
      <c r="D5" s="108" t="s">
        <v>57</v>
      </c>
      <c r="E5" s="109"/>
      <c r="F5" s="108" t="s">
        <v>56</v>
      </c>
      <c r="G5" s="122"/>
      <c r="H5" s="122"/>
      <c r="I5" s="122"/>
      <c r="J5" s="122"/>
      <c r="K5" s="108" t="s">
        <v>55</v>
      </c>
      <c r="L5" s="109"/>
      <c r="M5" s="122" t="s">
        <v>54</v>
      </c>
      <c r="N5" s="109"/>
      <c r="O5" s="108" t="s">
        <v>53</v>
      </c>
      <c r="P5" s="109"/>
      <c r="R5" s="127" t="s">
        <v>52</v>
      </c>
      <c r="S5" s="127"/>
    </row>
    <row r="6" spans="2:21">
      <c r="B6" s="133"/>
      <c r="C6" s="134"/>
      <c r="D6" s="110"/>
      <c r="E6" s="111"/>
      <c r="F6" s="110"/>
      <c r="G6" s="123"/>
      <c r="H6" s="123"/>
      <c r="I6" s="123"/>
      <c r="J6" s="123"/>
      <c r="K6" s="110"/>
      <c r="L6" s="111"/>
      <c r="M6" s="123"/>
      <c r="N6" s="111"/>
      <c r="O6" s="110"/>
      <c r="P6" s="111"/>
      <c r="R6" s="127">
        <v>504202</v>
      </c>
      <c r="S6" s="127"/>
    </row>
    <row r="7" spans="2:21" ht="19.5" customHeight="1" thickBot="1">
      <c r="B7" s="135"/>
      <c r="C7" s="86"/>
      <c r="D7" s="110"/>
      <c r="E7" s="111"/>
      <c r="F7" s="110"/>
      <c r="G7" s="123"/>
      <c r="H7" s="123"/>
      <c r="I7" s="123"/>
      <c r="J7" s="123"/>
      <c r="K7" s="110"/>
      <c r="L7" s="111"/>
      <c r="M7" s="123"/>
      <c r="N7" s="111"/>
      <c r="O7" s="110"/>
      <c r="P7" s="111"/>
    </row>
    <row r="8" spans="2:21" ht="63" customHeight="1" thickBot="1">
      <c r="B8" s="49" t="s">
        <v>51</v>
      </c>
      <c r="C8" s="48" t="s">
        <v>50</v>
      </c>
      <c r="D8" s="112"/>
      <c r="E8" s="113"/>
      <c r="F8" s="112"/>
      <c r="G8" s="124"/>
      <c r="H8" s="124"/>
      <c r="I8" s="124"/>
      <c r="J8" s="124"/>
      <c r="K8" s="112"/>
      <c r="L8" s="113"/>
      <c r="M8" s="124"/>
      <c r="N8" s="113"/>
      <c r="O8" s="112"/>
      <c r="P8" s="113"/>
    </row>
    <row r="9" spans="2:21" ht="24" customHeight="1" thickBot="1">
      <c r="B9" s="114"/>
      <c r="C9" s="115"/>
      <c r="D9" s="116">
        <v>55</v>
      </c>
      <c r="E9" s="117"/>
      <c r="F9" s="118">
        <v>116</v>
      </c>
      <c r="G9" s="119"/>
      <c r="H9" s="119"/>
      <c r="I9" s="119"/>
      <c r="J9" s="119"/>
      <c r="K9" s="120">
        <f>SUM(F9)*D9</f>
        <v>6380</v>
      </c>
      <c r="L9" s="73"/>
      <c r="M9" s="72">
        <f>SUM(S55)/O9</f>
        <v>2091.7055</v>
      </c>
      <c r="N9" s="73"/>
      <c r="O9" s="125">
        <v>54</v>
      </c>
      <c r="P9" s="126"/>
    </row>
    <row r="10" spans="2:21" ht="24.75" customHeight="1" thickBot="1">
      <c r="B10" s="47"/>
      <c r="C10" s="47"/>
      <c r="D10" s="101" t="s">
        <v>49</v>
      </c>
      <c r="E10" s="99"/>
      <c r="F10" s="99"/>
      <c r="G10" s="99"/>
      <c r="H10" s="99"/>
      <c r="I10" s="99"/>
      <c r="J10" s="99"/>
      <c r="K10" s="99"/>
      <c r="L10" s="99"/>
      <c r="M10" s="100"/>
      <c r="N10" s="72">
        <f>M9*O9</f>
        <v>112952.09700000001</v>
      </c>
      <c r="O10" s="72"/>
      <c r="P10" s="73"/>
    </row>
    <row r="11" spans="2:21" ht="19.5" thickBot="1"/>
    <row r="12" spans="2:21" ht="21" customHeight="1" thickBot="1">
      <c r="B12" s="108" t="s">
        <v>48</v>
      </c>
      <c r="C12" s="109"/>
      <c r="D12" s="109" t="s">
        <v>47</v>
      </c>
      <c r="E12" s="105" t="s">
        <v>46</v>
      </c>
      <c r="F12" s="101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02" t="s">
        <v>44</v>
      </c>
      <c r="T12" s="105" t="s">
        <v>43</v>
      </c>
      <c r="U12" s="94" t="s">
        <v>42</v>
      </c>
    </row>
    <row r="13" spans="2:21" ht="17.25" customHeight="1" thickBot="1">
      <c r="B13" s="110"/>
      <c r="C13" s="111"/>
      <c r="D13" s="111"/>
      <c r="E13" s="106"/>
      <c r="F13" s="101" t="s">
        <v>41</v>
      </c>
      <c r="G13" s="99"/>
      <c r="H13" s="99"/>
      <c r="I13" s="99"/>
      <c r="J13" s="99"/>
      <c r="K13" s="99"/>
      <c r="L13" s="99" t="s">
        <v>40</v>
      </c>
      <c r="M13" s="99"/>
      <c r="N13" s="99"/>
      <c r="O13" s="100"/>
      <c r="P13" s="101" t="s">
        <v>39</v>
      </c>
      <c r="Q13" s="99"/>
      <c r="R13" s="100"/>
      <c r="S13" s="103"/>
      <c r="T13" s="106"/>
      <c r="U13" s="95"/>
    </row>
    <row r="14" spans="2:21" ht="75.75" customHeight="1" thickBot="1">
      <c r="B14" s="110"/>
      <c r="C14" s="111"/>
      <c r="D14" s="111"/>
      <c r="E14" s="106"/>
      <c r="F14" s="46" t="s">
        <v>38</v>
      </c>
      <c r="G14" s="97" t="s">
        <v>11</v>
      </c>
      <c r="H14" s="97"/>
      <c r="I14" s="97"/>
      <c r="J14" s="97"/>
      <c r="K14" s="54" t="s">
        <v>15</v>
      </c>
      <c r="L14" s="56" t="s">
        <v>72</v>
      </c>
      <c r="M14" s="45" t="s">
        <v>37</v>
      </c>
      <c r="N14" s="43" t="s">
        <v>36</v>
      </c>
      <c r="O14" s="43" t="s">
        <v>15</v>
      </c>
      <c r="P14" s="44" t="s">
        <v>35</v>
      </c>
      <c r="Q14" s="43" t="s">
        <v>15</v>
      </c>
      <c r="R14" s="43" t="s">
        <v>12</v>
      </c>
      <c r="S14" s="103"/>
      <c r="T14" s="106"/>
      <c r="U14" s="95"/>
    </row>
    <row r="15" spans="2:21" ht="15.75" customHeight="1" thickBot="1">
      <c r="B15" s="112"/>
      <c r="C15" s="113"/>
      <c r="D15" s="113"/>
      <c r="E15" s="107"/>
      <c r="F15" s="42"/>
      <c r="G15" s="98"/>
      <c r="H15" s="98"/>
      <c r="I15" s="98"/>
      <c r="J15" s="98"/>
      <c r="K15" s="41"/>
      <c r="L15" s="42"/>
      <c r="M15" s="41"/>
      <c r="N15" s="41"/>
      <c r="O15" s="41"/>
      <c r="P15" s="41"/>
      <c r="Q15" s="41"/>
      <c r="R15" s="41"/>
      <c r="S15" s="104"/>
      <c r="T15" s="107"/>
      <c r="U15" s="96"/>
    </row>
    <row r="16" spans="2:21">
      <c r="B16" s="79" t="s">
        <v>34</v>
      </c>
      <c r="C16" s="80"/>
      <c r="D16" s="40"/>
      <c r="E16" s="36"/>
      <c r="F16" s="39">
        <v>54</v>
      </c>
      <c r="G16" s="81">
        <v>54</v>
      </c>
      <c r="H16" s="82"/>
      <c r="I16" s="82"/>
      <c r="J16" s="83"/>
      <c r="K16" s="38">
        <v>54</v>
      </c>
      <c r="L16" s="39">
        <v>54</v>
      </c>
      <c r="M16" s="38">
        <v>54</v>
      </c>
      <c r="N16" s="38">
        <v>54</v>
      </c>
      <c r="O16" s="38">
        <v>54</v>
      </c>
      <c r="P16" s="38">
        <v>54</v>
      </c>
      <c r="Q16" s="38">
        <v>54</v>
      </c>
      <c r="R16" s="38">
        <v>54</v>
      </c>
      <c r="S16" s="37"/>
      <c r="T16" s="36"/>
      <c r="U16" s="35"/>
    </row>
    <row r="17" spans="1:21" ht="19.5" thickBot="1">
      <c r="B17" s="84" t="s">
        <v>33</v>
      </c>
      <c r="C17" s="85"/>
      <c r="D17" s="34"/>
      <c r="E17" s="30" t="s">
        <v>32</v>
      </c>
      <c r="F17" s="33">
        <v>60</v>
      </c>
      <c r="G17" s="86">
        <v>200</v>
      </c>
      <c r="H17" s="87"/>
      <c r="I17" s="87"/>
      <c r="J17" s="88"/>
      <c r="K17" s="32">
        <v>35</v>
      </c>
      <c r="L17" s="33">
        <v>200</v>
      </c>
      <c r="M17" s="32" t="s">
        <v>31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89" t="s">
        <v>30</v>
      </c>
      <c r="C18" s="90"/>
      <c r="D18" s="28">
        <v>26</v>
      </c>
      <c r="E18" s="27" t="s">
        <v>10</v>
      </c>
      <c r="F18" s="26"/>
      <c r="G18" s="91"/>
      <c r="H18" s="92"/>
      <c r="I18" s="92"/>
      <c r="J18" s="93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54" si="0">SUM(F18:R18)</f>
        <v>5.5E-2</v>
      </c>
      <c r="T18" s="23">
        <v>2.96</v>
      </c>
      <c r="U18" s="22">
        <f t="shared" ref="U18:U54" si="1">SUM(T18)*D18</f>
        <v>76.959999999999994</v>
      </c>
    </row>
    <row r="19" spans="1:21">
      <c r="A19" s="1">
        <v>2</v>
      </c>
      <c r="B19" s="74" t="s">
        <v>29</v>
      </c>
      <c r="C19" s="75"/>
      <c r="D19" s="19">
        <v>22</v>
      </c>
      <c r="E19" s="16" t="s">
        <v>10</v>
      </c>
      <c r="F19" s="18"/>
      <c r="G19" s="76"/>
      <c r="H19" s="77"/>
      <c r="I19" s="77"/>
      <c r="J19" s="78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0.38</v>
      </c>
      <c r="U19" s="6">
        <f t="shared" si="1"/>
        <v>8.36</v>
      </c>
    </row>
    <row r="20" spans="1:21">
      <c r="A20" s="1">
        <v>3</v>
      </c>
      <c r="B20" s="74" t="s">
        <v>28</v>
      </c>
      <c r="C20" s="75"/>
      <c r="D20" s="19">
        <v>35</v>
      </c>
      <c r="E20" s="16" t="s">
        <v>10</v>
      </c>
      <c r="F20" s="18"/>
      <c r="G20" s="76"/>
      <c r="H20" s="77"/>
      <c r="I20" s="77"/>
      <c r="J20" s="78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1.1000000000000001</v>
      </c>
      <c r="U20" s="6">
        <f t="shared" si="1"/>
        <v>38.5</v>
      </c>
    </row>
    <row r="21" spans="1:21">
      <c r="A21" s="1">
        <v>4</v>
      </c>
      <c r="B21" s="74" t="s">
        <v>27</v>
      </c>
      <c r="C21" s="75"/>
      <c r="D21" s="19">
        <v>40</v>
      </c>
      <c r="E21" s="55" t="s">
        <v>10</v>
      </c>
      <c r="F21" s="18"/>
      <c r="G21" s="76"/>
      <c r="H21" s="77"/>
      <c r="I21" s="77"/>
      <c r="J21" s="78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7">
        <v>1</v>
      </c>
      <c r="U21" s="6">
        <f t="shared" si="1"/>
        <v>40</v>
      </c>
    </row>
    <row r="22" spans="1:21">
      <c r="A22" s="1">
        <v>5</v>
      </c>
      <c r="B22" s="74" t="s">
        <v>26</v>
      </c>
      <c r="C22" s="75"/>
      <c r="D22" s="19">
        <v>110</v>
      </c>
      <c r="E22" s="16" t="s">
        <v>13</v>
      </c>
      <c r="F22" s="18">
        <v>2E-3</v>
      </c>
      <c r="G22" s="76"/>
      <c r="H22" s="77"/>
      <c r="I22" s="77"/>
      <c r="J22" s="78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0.32400000000000001</v>
      </c>
      <c r="U22" s="6">
        <f t="shared" si="1"/>
        <v>35.64</v>
      </c>
    </row>
    <row r="23" spans="1:21">
      <c r="A23" s="1">
        <v>6</v>
      </c>
      <c r="B23" s="74" t="s">
        <v>25</v>
      </c>
      <c r="C23" s="75"/>
      <c r="D23" s="19">
        <v>30</v>
      </c>
      <c r="E23" s="16" t="s">
        <v>10</v>
      </c>
      <c r="F23" s="18"/>
      <c r="G23" s="76"/>
      <c r="H23" s="77"/>
      <c r="I23" s="77"/>
      <c r="J23" s="78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57">
        <v>2.4350000000000001</v>
      </c>
      <c r="U23" s="6">
        <f t="shared" si="1"/>
        <v>73.05</v>
      </c>
    </row>
    <row r="24" spans="1:21">
      <c r="A24" s="1">
        <v>7</v>
      </c>
      <c r="B24" s="74" t="s">
        <v>24</v>
      </c>
      <c r="C24" s="75"/>
      <c r="D24" s="19">
        <v>22</v>
      </c>
      <c r="E24" s="16" t="s">
        <v>10</v>
      </c>
      <c r="F24" s="18"/>
      <c r="G24" s="76"/>
      <c r="H24" s="77"/>
      <c r="I24" s="77"/>
      <c r="J24" s="78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4.3499999999999996</v>
      </c>
      <c r="U24" s="6">
        <f t="shared" si="1"/>
        <v>95.699999999999989</v>
      </c>
    </row>
    <row r="25" spans="1:21">
      <c r="A25" s="1">
        <v>8</v>
      </c>
      <c r="B25" s="74" t="s">
        <v>23</v>
      </c>
      <c r="C25" s="75"/>
      <c r="D25" s="19">
        <v>220</v>
      </c>
      <c r="E25" s="16" t="s">
        <v>10</v>
      </c>
      <c r="F25" s="18"/>
      <c r="G25" s="76"/>
      <c r="H25" s="77"/>
      <c r="I25" s="77"/>
      <c r="J25" s="78"/>
      <c r="K25" s="14"/>
      <c r="L25" s="18">
        <v>3.0000000000000001E-3</v>
      </c>
      <c r="M25" s="14">
        <v>2E-3</v>
      </c>
      <c r="N25" s="14"/>
      <c r="O25" s="14"/>
      <c r="P25" s="14"/>
      <c r="Q25" s="14"/>
      <c r="R25" s="14"/>
      <c r="S25" s="8">
        <f t="shared" si="0"/>
        <v>5.0000000000000001E-3</v>
      </c>
      <c r="T25" s="7">
        <v>0.25</v>
      </c>
      <c r="U25" s="6">
        <f t="shared" si="1"/>
        <v>55</v>
      </c>
    </row>
    <row r="26" spans="1:21" ht="15.75" customHeight="1">
      <c r="A26" s="1">
        <v>9</v>
      </c>
      <c r="B26" s="74" t="s">
        <v>22</v>
      </c>
      <c r="C26" s="75"/>
      <c r="D26" s="19">
        <v>510</v>
      </c>
      <c r="E26" s="16" t="s">
        <v>10</v>
      </c>
      <c r="F26" s="18"/>
      <c r="G26" s="76"/>
      <c r="H26" s="77"/>
      <c r="I26" s="77"/>
      <c r="J26" s="78"/>
      <c r="K26" s="14"/>
      <c r="L26" s="18"/>
      <c r="M26" s="14">
        <v>0.109</v>
      </c>
      <c r="N26" s="14"/>
      <c r="O26" s="14"/>
      <c r="P26" s="14"/>
      <c r="Q26" s="14"/>
      <c r="R26" s="14"/>
      <c r="S26" s="8">
        <f t="shared" si="0"/>
        <v>0.109</v>
      </c>
      <c r="T26" s="7">
        <v>5.86</v>
      </c>
      <c r="U26" s="6">
        <f t="shared" si="1"/>
        <v>2988.6000000000004</v>
      </c>
    </row>
    <row r="27" spans="1:21">
      <c r="A27" s="1">
        <v>10</v>
      </c>
      <c r="B27" s="74" t="s">
        <v>21</v>
      </c>
      <c r="C27" s="75"/>
      <c r="D27" s="21">
        <v>97</v>
      </c>
      <c r="E27" s="16" t="s">
        <v>10</v>
      </c>
      <c r="F27" s="20"/>
      <c r="G27" s="76"/>
      <c r="H27" s="77"/>
      <c r="I27" s="77"/>
      <c r="J27" s="78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0.5</v>
      </c>
      <c r="U27" s="6">
        <f t="shared" si="1"/>
        <v>48.5</v>
      </c>
    </row>
    <row r="28" spans="1:21">
      <c r="A28" s="1">
        <v>11</v>
      </c>
      <c r="B28" s="74" t="s">
        <v>20</v>
      </c>
      <c r="C28" s="75"/>
      <c r="D28" s="19">
        <v>250</v>
      </c>
      <c r="E28" s="59" t="s">
        <v>10</v>
      </c>
      <c r="F28" s="18">
        <v>0.03</v>
      </c>
      <c r="G28" s="76"/>
      <c r="H28" s="77"/>
      <c r="I28" s="77"/>
      <c r="J28" s="78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1.92</v>
      </c>
      <c r="U28" s="6">
        <f t="shared" si="1"/>
        <v>480</v>
      </c>
    </row>
    <row r="29" spans="1:21">
      <c r="A29" s="1">
        <v>12</v>
      </c>
      <c r="B29" s="74" t="s">
        <v>19</v>
      </c>
      <c r="C29" s="75"/>
      <c r="D29" s="19">
        <v>27</v>
      </c>
      <c r="E29" s="16" t="s">
        <v>10</v>
      </c>
      <c r="F29" s="18">
        <v>1E-3</v>
      </c>
      <c r="G29" s="76"/>
      <c r="H29" s="77"/>
      <c r="I29" s="77"/>
      <c r="J29" s="78"/>
      <c r="K29" s="14"/>
      <c r="L29" s="14"/>
      <c r="M29" s="14">
        <v>3.0000000000000001E-3</v>
      </c>
      <c r="N29" s="14"/>
      <c r="O29" s="14"/>
      <c r="P29" s="14"/>
      <c r="Q29" s="14"/>
      <c r="R29" s="14"/>
      <c r="S29" s="8">
        <f t="shared" si="0"/>
        <v>4.0000000000000001E-3</v>
      </c>
      <c r="T29" s="7">
        <v>0.25</v>
      </c>
      <c r="U29" s="6">
        <f t="shared" si="1"/>
        <v>6.75</v>
      </c>
    </row>
    <row r="30" spans="1:21">
      <c r="A30" s="1">
        <v>13</v>
      </c>
      <c r="B30" s="74" t="s">
        <v>18</v>
      </c>
      <c r="C30" s="75"/>
      <c r="D30" s="19">
        <v>32</v>
      </c>
      <c r="E30" s="16" t="s">
        <v>10</v>
      </c>
      <c r="F30" s="18"/>
      <c r="G30" s="76"/>
      <c r="H30" s="77"/>
      <c r="I30" s="77"/>
      <c r="J30" s="78"/>
      <c r="K30" s="14"/>
      <c r="L30" s="14"/>
      <c r="M30" s="14">
        <v>4.4999999999999998E-2</v>
      </c>
      <c r="N30" s="14"/>
      <c r="O30" s="14"/>
      <c r="P30" s="14"/>
      <c r="Q30" s="14"/>
      <c r="R30" s="14"/>
      <c r="S30" s="8">
        <f t="shared" si="0"/>
        <v>4.4999999999999998E-2</v>
      </c>
      <c r="T30" s="7">
        <v>2.4</v>
      </c>
      <c r="U30" s="6">
        <f t="shared" si="1"/>
        <v>76.8</v>
      </c>
    </row>
    <row r="31" spans="1:21">
      <c r="A31" s="1">
        <v>14</v>
      </c>
      <c r="B31" s="74" t="s">
        <v>17</v>
      </c>
      <c r="C31" s="75"/>
      <c r="D31" s="19">
        <v>73</v>
      </c>
      <c r="E31" s="16" t="s">
        <v>10</v>
      </c>
      <c r="F31" s="18"/>
      <c r="G31" s="76">
        <v>0.01</v>
      </c>
      <c r="H31" s="77"/>
      <c r="I31" s="77"/>
      <c r="J31" s="78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1.19</v>
      </c>
      <c r="U31" s="6">
        <f t="shared" si="1"/>
        <v>86.86999999999999</v>
      </c>
    </row>
    <row r="32" spans="1:21">
      <c r="A32" s="1">
        <v>15</v>
      </c>
      <c r="B32" s="67" t="s">
        <v>16</v>
      </c>
      <c r="C32" s="68"/>
      <c r="D32" s="17">
        <v>115</v>
      </c>
      <c r="E32" s="16" t="s">
        <v>10</v>
      </c>
      <c r="F32" s="15"/>
      <c r="G32" s="69"/>
      <c r="H32" s="70"/>
      <c r="I32" s="70"/>
      <c r="J32" s="71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</v>
      </c>
      <c r="U32" s="6">
        <f t="shared" si="1"/>
        <v>34.5</v>
      </c>
    </row>
    <row r="33" spans="1:21">
      <c r="A33" s="1">
        <v>16</v>
      </c>
      <c r="B33" s="67" t="s">
        <v>15</v>
      </c>
      <c r="C33" s="68"/>
      <c r="D33" s="17">
        <v>41.67</v>
      </c>
      <c r="E33" s="16" t="s">
        <v>10</v>
      </c>
      <c r="F33" s="15"/>
      <c r="G33" s="69"/>
      <c r="H33" s="70"/>
      <c r="I33" s="70"/>
      <c r="J33" s="71"/>
      <c r="K33" s="14">
        <v>0.03</v>
      </c>
      <c r="L33" s="14"/>
      <c r="M33" s="14"/>
      <c r="N33" s="14"/>
      <c r="O33" s="14">
        <v>0.09</v>
      </c>
      <c r="P33" s="14"/>
      <c r="Q33" s="14">
        <v>0.03</v>
      </c>
      <c r="R33" s="14"/>
      <c r="S33" s="8">
        <f t="shared" si="0"/>
        <v>0.15</v>
      </c>
      <c r="T33" s="7">
        <v>8.4</v>
      </c>
      <c r="U33" s="6">
        <f t="shared" si="1"/>
        <v>350.02800000000002</v>
      </c>
    </row>
    <row r="34" spans="1:21">
      <c r="A34" s="1">
        <v>17</v>
      </c>
      <c r="B34" s="67" t="s">
        <v>14</v>
      </c>
      <c r="C34" s="68"/>
      <c r="D34" s="17">
        <v>65</v>
      </c>
      <c r="E34" s="55" t="s">
        <v>10</v>
      </c>
      <c r="F34" s="15">
        <v>0.02</v>
      </c>
      <c r="G34" s="69">
        <v>0.02</v>
      </c>
      <c r="H34" s="70"/>
      <c r="I34" s="70"/>
      <c r="J34" s="71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6</v>
      </c>
      <c r="U34" s="6">
        <f t="shared" si="1"/>
        <v>390</v>
      </c>
    </row>
    <row r="35" spans="1:21">
      <c r="A35" s="1">
        <v>18</v>
      </c>
      <c r="B35" s="67" t="s">
        <v>12</v>
      </c>
      <c r="C35" s="68"/>
      <c r="D35" s="17">
        <v>17</v>
      </c>
      <c r="E35" s="16" t="s">
        <v>10</v>
      </c>
      <c r="F35" s="15"/>
      <c r="G35" s="69"/>
      <c r="H35" s="70"/>
      <c r="I35" s="70"/>
      <c r="J35" s="71"/>
      <c r="K35" s="14"/>
      <c r="L35" s="14"/>
      <c r="M35" s="14"/>
      <c r="N35" s="14"/>
      <c r="O35" s="14"/>
      <c r="P35" s="14"/>
      <c r="Q35" s="14"/>
      <c r="R35" s="14">
        <v>4.0000000000000001E-3</v>
      </c>
      <c r="S35" s="8">
        <f t="shared" si="0"/>
        <v>4.0000000000000001E-3</v>
      </c>
      <c r="T35" s="57">
        <v>0.16700000000000001</v>
      </c>
      <c r="U35" s="6">
        <f t="shared" si="1"/>
        <v>2.839</v>
      </c>
    </row>
    <row r="36" spans="1:21">
      <c r="A36" s="1">
        <v>19</v>
      </c>
      <c r="B36" s="67" t="s">
        <v>11</v>
      </c>
      <c r="C36" s="68"/>
      <c r="D36" s="13">
        <v>500</v>
      </c>
      <c r="E36" s="12" t="s">
        <v>10</v>
      </c>
      <c r="F36" s="11"/>
      <c r="H36" s="61"/>
      <c r="I36" s="61"/>
      <c r="J36" s="60"/>
      <c r="K36" s="10">
        <v>1.8E-3</v>
      </c>
      <c r="L36" s="10"/>
      <c r="M36" s="10"/>
      <c r="N36" s="10"/>
      <c r="O36" s="10"/>
      <c r="P36" s="10"/>
      <c r="Q36" s="10"/>
      <c r="R36" s="9"/>
      <c r="S36" s="8" t="s">
        <v>75</v>
      </c>
      <c r="T36" s="57">
        <v>0.1</v>
      </c>
      <c r="U36" s="6">
        <f t="shared" si="1"/>
        <v>50</v>
      </c>
    </row>
    <row r="37" spans="1:21">
      <c r="A37" s="1">
        <v>20</v>
      </c>
      <c r="B37" s="63" t="s">
        <v>76</v>
      </c>
      <c r="C37" s="64"/>
      <c r="D37" s="13">
        <v>46</v>
      </c>
      <c r="E37" s="12" t="s">
        <v>77</v>
      </c>
      <c r="F37" s="11"/>
      <c r="G37" s="60"/>
      <c r="H37" s="61"/>
      <c r="I37" s="61"/>
      <c r="J37" s="62"/>
      <c r="K37" s="10"/>
      <c r="L37" s="10"/>
      <c r="M37" s="10"/>
      <c r="N37" s="10"/>
      <c r="O37" s="10"/>
      <c r="P37" s="10"/>
      <c r="Q37" s="10"/>
      <c r="R37" s="9"/>
      <c r="S37" s="8" t="s">
        <v>78</v>
      </c>
      <c r="T37" s="57">
        <v>106</v>
      </c>
      <c r="U37" s="6">
        <f t="shared" si="1"/>
        <v>4876</v>
      </c>
    </row>
    <row r="38" spans="1:21">
      <c r="A38" s="1">
        <v>21</v>
      </c>
      <c r="B38" s="63" t="s">
        <v>79</v>
      </c>
      <c r="C38" s="64"/>
      <c r="D38" s="13">
        <v>45</v>
      </c>
      <c r="E38" s="12" t="s">
        <v>77</v>
      </c>
      <c r="F38" s="11"/>
      <c r="G38" s="60"/>
      <c r="H38" s="61"/>
      <c r="I38" s="61"/>
      <c r="J38" s="62"/>
      <c r="K38" s="10"/>
      <c r="L38" s="10"/>
      <c r="M38" s="10"/>
      <c r="N38" s="10"/>
      <c r="O38" s="10"/>
      <c r="P38" s="10"/>
      <c r="Q38" s="10"/>
      <c r="R38" s="9"/>
      <c r="S38" s="8" t="s">
        <v>78</v>
      </c>
      <c r="T38" s="57">
        <v>106</v>
      </c>
      <c r="U38" s="6">
        <f t="shared" si="1"/>
        <v>4770</v>
      </c>
    </row>
    <row r="39" spans="1:21">
      <c r="A39" s="1">
        <v>22</v>
      </c>
      <c r="B39" s="63" t="s">
        <v>80</v>
      </c>
      <c r="C39" s="64"/>
      <c r="D39" s="13">
        <v>45</v>
      </c>
      <c r="E39" s="12" t="s">
        <v>77</v>
      </c>
      <c r="F39" s="11"/>
      <c r="G39" s="60"/>
      <c r="H39" s="61"/>
      <c r="I39" s="61"/>
      <c r="J39" s="62"/>
      <c r="K39" s="10"/>
      <c r="L39" s="10"/>
      <c r="M39" s="10"/>
      <c r="N39" s="10"/>
      <c r="O39" s="10"/>
      <c r="P39" s="10"/>
      <c r="Q39" s="10"/>
      <c r="R39" s="9"/>
      <c r="S39" s="8" t="s">
        <v>78</v>
      </c>
      <c r="T39" s="57">
        <v>106</v>
      </c>
      <c r="U39" s="6">
        <f t="shared" si="1"/>
        <v>4770</v>
      </c>
    </row>
    <row r="40" spans="1:21">
      <c r="A40" s="1">
        <v>23</v>
      </c>
      <c r="B40" s="63" t="s">
        <v>81</v>
      </c>
      <c r="C40" s="64"/>
      <c r="D40" s="13">
        <v>45</v>
      </c>
      <c r="E40" s="12" t="s">
        <v>77</v>
      </c>
      <c r="F40" s="11"/>
      <c r="G40" s="60"/>
      <c r="H40" s="61"/>
      <c r="I40" s="61"/>
      <c r="J40" s="62"/>
      <c r="K40" s="10"/>
      <c r="L40" s="10"/>
      <c r="M40" s="10"/>
      <c r="N40" s="10"/>
      <c r="O40" s="10"/>
      <c r="P40" s="10"/>
      <c r="Q40" s="10"/>
      <c r="R40" s="9"/>
      <c r="S40" s="8" t="s">
        <v>78</v>
      </c>
      <c r="T40" s="57">
        <v>106</v>
      </c>
      <c r="U40" s="6">
        <f t="shared" si="1"/>
        <v>4770</v>
      </c>
    </row>
    <row r="41" spans="1:21">
      <c r="A41" s="1">
        <v>24</v>
      </c>
      <c r="B41" s="63" t="s">
        <v>82</v>
      </c>
      <c r="C41" s="64"/>
      <c r="D41" s="13">
        <v>45</v>
      </c>
      <c r="E41" s="12" t="s">
        <v>77</v>
      </c>
      <c r="F41" s="11"/>
      <c r="G41" s="60"/>
      <c r="H41" s="61"/>
      <c r="I41" s="61"/>
      <c r="J41" s="62"/>
      <c r="K41" s="10"/>
      <c r="L41" s="10"/>
      <c r="M41" s="10"/>
      <c r="N41" s="10"/>
      <c r="O41" s="10"/>
      <c r="P41" s="10"/>
      <c r="Q41" s="10"/>
      <c r="R41" s="9"/>
      <c r="S41" s="8" t="s">
        <v>78</v>
      </c>
      <c r="T41" s="57">
        <v>106</v>
      </c>
      <c r="U41" s="6">
        <f t="shared" si="1"/>
        <v>4770</v>
      </c>
    </row>
    <row r="42" spans="1:21">
      <c r="A42" s="1">
        <v>25</v>
      </c>
      <c r="B42" s="63" t="s">
        <v>83</v>
      </c>
      <c r="C42" s="64"/>
      <c r="D42" s="13">
        <v>37</v>
      </c>
      <c r="E42" s="12" t="s">
        <v>77</v>
      </c>
      <c r="F42" s="11"/>
      <c r="G42" s="60"/>
      <c r="H42" s="61"/>
      <c r="I42" s="61"/>
      <c r="J42" s="62"/>
      <c r="K42" s="10"/>
      <c r="L42" s="10"/>
      <c r="M42" s="10"/>
      <c r="N42" s="10"/>
      <c r="O42" s="10"/>
      <c r="P42" s="10"/>
      <c r="Q42" s="10"/>
      <c r="R42" s="9"/>
      <c r="S42" s="8" t="s">
        <v>78</v>
      </c>
      <c r="T42" s="57">
        <v>106</v>
      </c>
      <c r="U42" s="6">
        <f t="shared" si="1"/>
        <v>3922</v>
      </c>
    </row>
    <row r="43" spans="1:21">
      <c r="A43" s="1">
        <v>26</v>
      </c>
      <c r="B43" s="63" t="s">
        <v>84</v>
      </c>
      <c r="C43" s="64"/>
      <c r="D43" s="13">
        <v>37</v>
      </c>
      <c r="E43" s="12" t="s">
        <v>77</v>
      </c>
      <c r="F43" s="11"/>
      <c r="G43" s="60"/>
      <c r="H43" s="61"/>
      <c r="I43" s="61"/>
      <c r="J43" s="62"/>
      <c r="K43" s="10"/>
      <c r="L43" s="10"/>
      <c r="M43" s="10"/>
      <c r="N43" s="10"/>
      <c r="O43" s="10"/>
      <c r="P43" s="10"/>
      <c r="Q43" s="10"/>
      <c r="R43" s="9"/>
      <c r="S43" s="8" t="s">
        <v>78</v>
      </c>
      <c r="T43" s="57">
        <v>106</v>
      </c>
      <c r="U43" s="6">
        <f t="shared" si="1"/>
        <v>3922</v>
      </c>
    </row>
    <row r="44" spans="1:21">
      <c r="A44" s="1">
        <v>27</v>
      </c>
      <c r="B44" s="63" t="s">
        <v>85</v>
      </c>
      <c r="C44" s="64" t="s">
        <v>86</v>
      </c>
      <c r="D44" s="13">
        <v>100</v>
      </c>
      <c r="E44" s="12" t="s">
        <v>77</v>
      </c>
      <c r="F44" s="11"/>
      <c r="G44" s="60"/>
      <c r="H44" s="61"/>
      <c r="I44" s="61"/>
      <c r="J44" s="62"/>
      <c r="K44" s="10"/>
      <c r="L44" s="10"/>
      <c r="M44" s="10"/>
      <c r="N44" s="10"/>
      <c r="O44" s="10"/>
      <c r="P44" s="10"/>
      <c r="Q44" s="10"/>
      <c r="R44" s="9"/>
      <c r="S44" s="8" t="s">
        <v>78</v>
      </c>
      <c r="T44" s="57">
        <v>106</v>
      </c>
      <c r="U44" s="6">
        <f t="shared" si="1"/>
        <v>10600</v>
      </c>
    </row>
    <row r="45" spans="1:21">
      <c r="A45" s="1">
        <v>28</v>
      </c>
      <c r="B45" s="63" t="s">
        <v>87</v>
      </c>
      <c r="C45" s="64"/>
      <c r="D45" s="13">
        <v>68</v>
      </c>
      <c r="E45" s="12" t="s">
        <v>77</v>
      </c>
      <c r="F45" s="11"/>
      <c r="G45" s="60"/>
      <c r="H45" s="61"/>
      <c r="I45" s="61"/>
      <c r="J45" s="62"/>
      <c r="K45" s="10"/>
      <c r="L45" s="10"/>
      <c r="M45" s="10"/>
      <c r="N45" s="10"/>
      <c r="O45" s="10"/>
      <c r="P45" s="10"/>
      <c r="Q45" s="10"/>
      <c r="R45" s="9"/>
      <c r="S45" s="8" t="s">
        <v>78</v>
      </c>
      <c r="T45" s="57">
        <v>106</v>
      </c>
      <c r="U45" s="6">
        <f t="shared" si="1"/>
        <v>7208</v>
      </c>
    </row>
    <row r="46" spans="1:21">
      <c r="A46" s="1">
        <v>29</v>
      </c>
      <c r="B46" s="63" t="s">
        <v>88</v>
      </c>
      <c r="C46" s="64"/>
      <c r="D46" s="13">
        <v>92</v>
      </c>
      <c r="E46" s="12" t="s">
        <v>77</v>
      </c>
      <c r="F46" s="11"/>
      <c r="G46" s="60"/>
      <c r="H46" s="61"/>
      <c r="I46" s="61"/>
      <c r="J46" s="62"/>
      <c r="K46" s="10"/>
      <c r="L46" s="10"/>
      <c r="M46" s="10"/>
      <c r="N46" s="10"/>
      <c r="O46" s="10"/>
      <c r="P46" s="10"/>
      <c r="Q46" s="10"/>
      <c r="R46" s="9"/>
      <c r="S46" s="8" t="s">
        <v>78</v>
      </c>
      <c r="T46" s="57">
        <v>106</v>
      </c>
      <c r="U46" s="6">
        <f t="shared" si="1"/>
        <v>9752</v>
      </c>
    </row>
    <row r="47" spans="1:21">
      <c r="A47" s="1">
        <v>30</v>
      </c>
      <c r="B47" s="63" t="s">
        <v>89</v>
      </c>
      <c r="C47" s="64"/>
      <c r="D47" s="13">
        <v>29</v>
      </c>
      <c r="E47" s="12" t="s">
        <v>77</v>
      </c>
      <c r="F47" s="11"/>
      <c r="G47" s="60"/>
      <c r="H47" s="61"/>
      <c r="I47" s="61"/>
      <c r="J47" s="62"/>
      <c r="K47" s="10"/>
      <c r="L47" s="10"/>
      <c r="M47" s="10"/>
      <c r="N47" s="10"/>
      <c r="O47" s="10"/>
      <c r="P47" s="10"/>
      <c r="Q47" s="10"/>
      <c r="R47" s="9"/>
      <c r="S47" s="8" t="s">
        <v>78</v>
      </c>
      <c r="T47" s="57">
        <v>106</v>
      </c>
      <c r="U47" s="6">
        <f t="shared" si="1"/>
        <v>3074</v>
      </c>
    </row>
    <row r="48" spans="1:21">
      <c r="A48" s="1">
        <v>31</v>
      </c>
      <c r="B48" s="63" t="s">
        <v>85</v>
      </c>
      <c r="C48" s="64"/>
      <c r="D48" s="13">
        <v>79</v>
      </c>
      <c r="E48" s="12" t="s">
        <v>77</v>
      </c>
      <c r="F48" s="11"/>
      <c r="G48" s="60"/>
      <c r="H48" s="61"/>
      <c r="I48" s="61"/>
      <c r="J48" s="62"/>
      <c r="K48" s="10"/>
      <c r="L48" s="10"/>
      <c r="M48" s="10"/>
      <c r="N48" s="10"/>
      <c r="O48" s="10"/>
      <c r="P48" s="10"/>
      <c r="Q48" s="10"/>
      <c r="R48" s="9"/>
      <c r="S48" s="8" t="s">
        <v>78</v>
      </c>
      <c r="T48" s="57">
        <v>106</v>
      </c>
      <c r="U48" s="6">
        <f t="shared" si="1"/>
        <v>8374</v>
      </c>
    </row>
    <row r="49" spans="1:21">
      <c r="A49" s="1">
        <v>32</v>
      </c>
      <c r="B49" s="63" t="s">
        <v>90</v>
      </c>
      <c r="C49" s="64"/>
      <c r="D49" s="13">
        <v>134</v>
      </c>
      <c r="E49" s="12" t="s">
        <v>77</v>
      </c>
      <c r="F49" s="11"/>
      <c r="G49" s="60"/>
      <c r="H49" s="61"/>
      <c r="I49" s="61"/>
      <c r="J49" s="62"/>
      <c r="K49" s="10"/>
      <c r="L49" s="10"/>
      <c r="M49" s="10"/>
      <c r="N49" s="10"/>
      <c r="O49" s="10"/>
      <c r="P49" s="10"/>
      <c r="Q49" s="10"/>
      <c r="R49" s="9"/>
      <c r="S49" s="8" t="s">
        <v>78</v>
      </c>
      <c r="T49" s="57">
        <v>106</v>
      </c>
      <c r="U49" s="6">
        <f t="shared" si="1"/>
        <v>14204</v>
      </c>
    </row>
    <row r="50" spans="1:21">
      <c r="A50" s="1">
        <v>33</v>
      </c>
      <c r="B50" s="63" t="s">
        <v>91</v>
      </c>
      <c r="C50" s="64"/>
      <c r="D50" s="13">
        <v>54</v>
      </c>
      <c r="E50" s="12" t="s">
        <v>77</v>
      </c>
      <c r="F50" s="11"/>
      <c r="G50" s="60"/>
      <c r="H50" s="61"/>
      <c r="I50" s="61"/>
      <c r="J50" s="62"/>
      <c r="K50" s="10"/>
      <c r="L50" s="10"/>
      <c r="M50" s="10"/>
      <c r="N50" s="10"/>
      <c r="O50" s="10"/>
      <c r="P50" s="10"/>
      <c r="Q50" s="10"/>
      <c r="R50" s="9"/>
      <c r="S50" s="8" t="s">
        <v>78</v>
      </c>
      <c r="T50" s="57">
        <v>106</v>
      </c>
      <c r="U50" s="6">
        <f t="shared" si="1"/>
        <v>5724</v>
      </c>
    </row>
    <row r="51" spans="1:21">
      <c r="A51" s="1">
        <v>34</v>
      </c>
      <c r="B51" s="63" t="s">
        <v>92</v>
      </c>
      <c r="C51" s="64"/>
      <c r="D51" s="13">
        <v>43</v>
      </c>
      <c r="E51" s="12" t="s">
        <v>77</v>
      </c>
      <c r="F51" s="11"/>
      <c r="G51" s="60"/>
      <c r="H51" s="61"/>
      <c r="I51" s="61"/>
      <c r="J51" s="62"/>
      <c r="K51" s="10"/>
      <c r="L51" s="10"/>
      <c r="M51" s="10"/>
      <c r="N51" s="10"/>
      <c r="O51" s="10"/>
      <c r="P51" s="10"/>
      <c r="Q51" s="10"/>
      <c r="R51" s="9"/>
      <c r="S51" s="8" t="s">
        <v>78</v>
      </c>
      <c r="T51" s="57">
        <v>106</v>
      </c>
      <c r="U51" s="6">
        <f t="shared" si="1"/>
        <v>4558</v>
      </c>
    </row>
    <row r="52" spans="1:21">
      <c r="A52" s="1">
        <v>35</v>
      </c>
      <c r="B52" s="63" t="s">
        <v>93</v>
      </c>
      <c r="C52" s="64"/>
      <c r="D52" s="13">
        <v>75</v>
      </c>
      <c r="E52" s="12" t="s">
        <v>77</v>
      </c>
      <c r="F52" s="11"/>
      <c r="G52" s="60"/>
      <c r="H52" s="61"/>
      <c r="I52" s="61"/>
      <c r="J52" s="62"/>
      <c r="K52" s="10"/>
      <c r="L52" s="10"/>
      <c r="M52" s="10"/>
      <c r="N52" s="10"/>
      <c r="O52" s="10"/>
      <c r="P52" s="10"/>
      <c r="Q52" s="10"/>
      <c r="R52" s="9"/>
      <c r="S52" s="8" t="s">
        <v>78</v>
      </c>
      <c r="T52" s="57">
        <v>106</v>
      </c>
      <c r="U52" s="6">
        <f t="shared" si="1"/>
        <v>7950</v>
      </c>
    </row>
    <row r="53" spans="1:21">
      <c r="A53" s="1">
        <v>36</v>
      </c>
      <c r="B53" s="63" t="s">
        <v>94</v>
      </c>
      <c r="C53" s="64"/>
      <c r="D53" s="13">
        <v>23</v>
      </c>
      <c r="E53" s="12" t="s">
        <v>77</v>
      </c>
      <c r="F53" s="11"/>
      <c r="G53" s="60"/>
      <c r="H53" s="61"/>
      <c r="I53" s="61"/>
      <c r="J53" s="62"/>
      <c r="K53" s="10"/>
      <c r="L53" s="10"/>
      <c r="M53" s="10"/>
      <c r="N53" s="10"/>
      <c r="O53" s="10"/>
      <c r="P53" s="10"/>
      <c r="Q53" s="10"/>
      <c r="R53" s="9"/>
      <c r="S53" s="8" t="s">
        <v>78</v>
      </c>
      <c r="T53" s="57">
        <v>106</v>
      </c>
      <c r="U53" s="6">
        <f t="shared" si="1"/>
        <v>2438</v>
      </c>
    </row>
    <row r="54" spans="1:21" ht="19.5" customHeight="1" thickBot="1">
      <c r="A54" s="1">
        <v>37</v>
      </c>
      <c r="B54" s="67" t="s">
        <v>95</v>
      </c>
      <c r="C54" s="68"/>
      <c r="D54" s="13">
        <v>22</v>
      </c>
      <c r="E54" s="12" t="s">
        <v>77</v>
      </c>
      <c r="F54" s="11"/>
      <c r="G54" s="69"/>
      <c r="H54" s="70"/>
      <c r="I54" s="70"/>
      <c r="J54" s="71"/>
      <c r="K54" s="10"/>
      <c r="L54" s="10"/>
      <c r="M54" s="10"/>
      <c r="N54" s="10"/>
      <c r="O54" s="10"/>
      <c r="P54" s="10"/>
      <c r="Q54" s="10"/>
      <c r="R54" s="9"/>
      <c r="S54" s="8" t="s">
        <v>78</v>
      </c>
      <c r="T54" s="57">
        <v>106</v>
      </c>
      <c r="U54" s="6">
        <f t="shared" si="1"/>
        <v>2332</v>
      </c>
    </row>
    <row r="55" spans="1:21" ht="18.75" customHeight="1" thickBot="1">
      <c r="B55" s="4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5" t="s">
        <v>9</v>
      </c>
      <c r="S55" s="72">
        <f>SUM(U18:U54)</f>
        <v>112952.09700000001</v>
      </c>
      <c r="T55" s="72"/>
      <c r="U55" s="73"/>
    </row>
    <row r="56" spans="1:21">
      <c r="B56" s="4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" customHeight="1">
      <c r="B57" s="66" t="s">
        <v>8</v>
      </c>
      <c r="C57" s="66"/>
      <c r="D57" s="66" t="s">
        <v>4</v>
      </c>
      <c r="E57" s="66"/>
      <c r="F57" s="66"/>
      <c r="G57" s="66" t="s">
        <v>7</v>
      </c>
      <c r="H57" s="66"/>
      <c r="I57" s="66"/>
      <c r="J57" s="66"/>
      <c r="K57" s="66"/>
      <c r="O57" s="1" t="s">
        <v>6</v>
      </c>
      <c r="P57" s="66" t="s">
        <v>1</v>
      </c>
      <c r="Q57" s="66"/>
      <c r="R57" s="66" t="s">
        <v>66</v>
      </c>
      <c r="S57" s="66"/>
    </row>
    <row r="59" spans="1:21">
      <c r="B59" s="65" t="s">
        <v>5</v>
      </c>
      <c r="C59" s="65"/>
      <c r="D59" s="66" t="s">
        <v>4</v>
      </c>
      <c r="E59" s="66"/>
      <c r="F59" s="66"/>
      <c r="G59" s="66" t="s">
        <v>3</v>
      </c>
      <c r="H59" s="66"/>
      <c r="I59" s="66"/>
      <c r="J59" s="66"/>
      <c r="K59" s="66"/>
      <c r="O59" s="2" t="s">
        <v>2</v>
      </c>
      <c r="P59" s="66" t="s">
        <v>1</v>
      </c>
      <c r="Q59" s="66"/>
      <c r="R59" s="66" t="s">
        <v>0</v>
      </c>
      <c r="S59" s="66"/>
    </row>
  </sheetData>
  <sheetProtection formatCells="0"/>
  <protectedRanges>
    <protectedRange sqref="B18:R35 B37:R53 D36:F36 H36:R36" name="Диапазон4"/>
    <protectedRange sqref="O9" name="Диапазон3"/>
    <protectedRange sqref="B4" name="Диапазон2"/>
    <protectedRange sqref="N1" name="Диапазон1"/>
  </protectedRanges>
  <mergeCells count="91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G54:J54"/>
    <mergeCell ref="B54:C54"/>
    <mergeCell ref="S55:U55"/>
    <mergeCell ref="B36:C36"/>
    <mergeCell ref="B57:C57"/>
    <mergeCell ref="D57:F57"/>
    <mergeCell ref="G57:K57"/>
    <mergeCell ref="P57:Q57"/>
    <mergeCell ref="R57:S57"/>
    <mergeCell ref="B59:C59"/>
    <mergeCell ref="D59:F59"/>
    <mergeCell ref="G59:K59"/>
    <mergeCell ref="P59:Q59"/>
    <mergeCell ref="R59:S59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2023-12-15T08:17:43Z</cp:lastPrinted>
  <dcterms:created xsi:type="dcterms:W3CDTF">2022-11-18T07:28:23Z</dcterms:created>
  <dcterms:modified xsi:type="dcterms:W3CDTF">2023-12-28T09:11:04Z</dcterms:modified>
</cp:coreProperties>
</file>