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пт1" sheetId="1" r:id="rId1"/>
  </sheets>
  <calcPr calcId="125725"/>
</workbook>
</file>

<file path=xl/calcChain.xml><?xml version="1.0" encoding="utf-8"?>
<calcChain xmlns="http://schemas.openxmlformats.org/spreadsheetml/2006/main">
  <c r="U34" i="1"/>
  <c r="U37"/>
  <c r="U24"/>
  <c r="K9"/>
  <c r="S18"/>
  <c r="U18"/>
  <c r="S19"/>
  <c r="U19"/>
  <c r="S20"/>
  <c r="U20"/>
  <c r="S21"/>
  <c r="U21"/>
  <c r="S22"/>
  <c r="U22"/>
  <c r="S23"/>
  <c r="U23"/>
  <c r="S24"/>
  <c r="S25"/>
  <c r="U25"/>
  <c r="S26"/>
  <c r="U26"/>
  <c r="S27"/>
  <c r="U27"/>
  <c r="S28"/>
  <c r="U28"/>
  <c r="S29"/>
  <c r="U29"/>
  <c r="S30"/>
  <c r="U30"/>
  <c r="S31"/>
  <c r="U31"/>
  <c r="S32"/>
  <c r="U32"/>
  <c r="S33"/>
  <c r="U33"/>
  <c r="S35"/>
  <c r="U35"/>
  <c r="S36"/>
  <c r="U36"/>
  <c r="S38" l="1"/>
  <c r="M9" s="1"/>
  <c r="N10" s="1"/>
</calcChain>
</file>

<file path=xl/sharedStrings.xml><?xml version="1.0" encoding="utf-8"?>
<sst xmlns="http://schemas.openxmlformats.org/spreadsheetml/2006/main" count="104" uniqueCount="79">
  <si>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</si>
  <si>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</si>
  <si>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</si>
  <si>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</si>
  <si>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</si>
  <si>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</si>
  <si>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</si>
  <si>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</si>
  <si>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</si>
  <si>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</si>
  <si>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</si>
  <si>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Кофейный напиток</t>
  </si>
  <si>
    <t>Соль</t>
  </si>
  <si>
    <t>л</t>
  </si>
  <si>
    <t>Молоко</t>
  </si>
  <si>
    <t>Хлеб</t>
  </si>
  <si>
    <t>Сухофрукты</t>
  </si>
  <si>
    <t>Сахар</t>
  </si>
  <si>
    <t>Ячневая крупа</t>
  </si>
  <si>
    <t>Мука</t>
  </si>
  <si>
    <t>Яйцо</t>
  </si>
  <si>
    <t>Рис</t>
  </si>
  <si>
    <t>Мясо</t>
  </si>
  <si>
    <t>Сметана</t>
  </si>
  <si>
    <t>Капуста</t>
  </si>
  <si>
    <t>Свекла</t>
  </si>
  <si>
    <t>Масло раст</t>
  </si>
  <si>
    <t>Томат</t>
  </si>
  <si>
    <t>Морковь</t>
  </si>
  <si>
    <t>Лук</t>
  </si>
  <si>
    <t>Картофель</t>
  </si>
  <si>
    <t>65/75/20</t>
  </si>
  <si>
    <t>г</t>
  </si>
  <si>
    <t>Выход -вес порций</t>
  </si>
  <si>
    <t>Количество порций</t>
  </si>
  <si>
    <t>Суп молочный с вермишелью</t>
  </si>
  <si>
    <t>Компот из сухофруктов</t>
  </si>
  <si>
    <t>Тефтели с ячневым гарниром и подливой</t>
  </si>
  <si>
    <t>Омлет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</si>
  <si>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</si>
  <si>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</si>
  <si>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</si>
  <si>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</si>
  <si>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</si>
  <si>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</si>
  <si>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</si>
  <si>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</si>
  <si>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</si>
  <si>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</si>
  <si>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</si>
  <si>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</si>
  <si>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</si>
  <si>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</si>
  <si>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</si>
  <si>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</si>
  <si>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</si>
  <si>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</si>
  <si>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</si>
  <si>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</si>
  <si>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</si>
  <si>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</si>
  <si>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</si>
  <si>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</si>
  <si>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</si>
  <si>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</si>
  <si>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</si>
  <si>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>Кудаева Л.Л.</t>
  </si>
  <si>
    <t xml:space="preserve">директор   </t>
  </si>
  <si>
    <t>1 неделя</t>
  </si>
  <si>
    <t>пятница</t>
  </si>
  <si>
    <t xml:space="preserve">   МКОУ "НШДС с.п. В.Акбаш"           </t>
  </si>
  <si>
    <t xml:space="preserve">Меню-требование на выдачу продуктов питания </t>
  </si>
  <si>
    <t>Суп свеколь-ный со сметаной</t>
  </si>
  <si>
    <t>шт</t>
  </si>
  <si>
    <t>Вермиш.</t>
  </si>
  <si>
    <t>0,025</t>
  </si>
  <si>
    <t>№14</t>
  </si>
  <si>
    <t>26.01.2024г</t>
  </si>
  <si>
    <t>0,0015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</si>
</sst>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17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right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7" xfId="0" applyNumberFormat="1" applyFont="1" applyBorder="1"/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2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2"/>
  <sheetViews>
    <sheetView tabSelected="1" zoomScale="80" zoomScaleNormal="80" workbookViewId="0">
      <selection activeCell="V8" sqref="V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42578125" style="1" customWidth="1"/>
    <col min="12" max="12" width="13" style="1" customWidth="1"/>
    <col min="13" max="13" width="12.42578125" style="1" customWidth="1"/>
    <col min="14" max="14" width="12.28515625" style="1" customWidth="1"/>
    <col min="15" max="15" width="14.140625" style="1" customWidth="1"/>
    <col min="16" max="16" width="17.85546875" style="1" customWidth="1"/>
    <col min="17" max="18" width="12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64</v>
      </c>
      <c r="G1" s="67" t="s">
        <v>71</v>
      </c>
      <c r="H1" s="68"/>
      <c r="I1" s="68"/>
      <c r="J1" s="68"/>
      <c r="K1" s="68"/>
      <c r="L1" s="68"/>
      <c r="M1" s="68"/>
      <c r="N1" s="66" t="s">
        <v>76</v>
      </c>
    </row>
    <row r="2" spans="2:21" ht="15" customHeight="1">
      <c r="B2" s="1" t="s">
        <v>67</v>
      </c>
      <c r="C2" s="75" t="s">
        <v>63</v>
      </c>
      <c r="D2" s="75"/>
      <c r="E2" s="76" t="s">
        <v>65</v>
      </c>
      <c r="F2" s="76"/>
      <c r="G2" s="77" t="s">
        <v>62</v>
      </c>
      <c r="H2" s="77"/>
      <c r="I2" s="77"/>
      <c r="J2" s="77"/>
      <c r="K2" s="75" t="s">
        <v>70</v>
      </c>
      <c r="L2" s="75"/>
      <c r="M2" s="75"/>
      <c r="O2" s="75" t="s">
        <v>61</v>
      </c>
      <c r="P2" s="75"/>
      <c r="Q2" s="75" t="s">
        <v>1</v>
      </c>
      <c r="R2" s="75"/>
      <c r="S2" s="87" t="s">
        <v>60</v>
      </c>
      <c r="T2" s="87"/>
    </row>
    <row r="3" spans="2:21" ht="15" customHeight="1">
      <c r="C3" s="47"/>
      <c r="D3" s="47"/>
      <c r="E3" s="47"/>
      <c r="F3" s="47"/>
      <c r="N3" s="47"/>
      <c r="O3" s="47"/>
      <c r="P3" s="47"/>
      <c r="Q3" s="47"/>
      <c r="R3" s="47"/>
      <c r="S3" s="52"/>
      <c r="T3" s="52"/>
    </row>
    <row r="4" spans="2:21" ht="38.25" thickBot="1">
      <c r="B4" s="51" t="s">
        <v>77</v>
      </c>
      <c r="G4" s="47"/>
      <c r="H4" s="50"/>
      <c r="I4" s="47"/>
      <c r="J4" s="50"/>
      <c r="K4" s="53" t="s">
        <v>68</v>
      </c>
      <c r="L4" s="1" t="s">
        <v>69</v>
      </c>
      <c r="R4" s="75" t="s">
        <v>59</v>
      </c>
      <c r="S4" s="75"/>
    </row>
    <row r="5" spans="2:21" ht="15" customHeight="1">
      <c r="B5" s="78" t="s">
        <v>58</v>
      </c>
      <c r="C5" s="79"/>
      <c r="D5" s="69" t="s">
        <v>57</v>
      </c>
      <c r="E5" s="84"/>
      <c r="F5" s="69" t="s">
        <v>56</v>
      </c>
      <c r="G5" s="70"/>
      <c r="H5" s="70"/>
      <c r="I5" s="70"/>
      <c r="J5" s="70"/>
      <c r="K5" s="69" t="s">
        <v>55</v>
      </c>
      <c r="L5" s="84"/>
      <c r="M5" s="70" t="s">
        <v>54</v>
      </c>
      <c r="N5" s="84"/>
      <c r="O5" s="69" t="s">
        <v>53</v>
      </c>
      <c r="P5" s="84"/>
      <c r="R5" s="90" t="s">
        <v>52</v>
      </c>
      <c r="S5" s="90"/>
    </row>
    <row r="6" spans="2:21">
      <c r="B6" s="80"/>
      <c r="C6" s="81"/>
      <c r="D6" s="71"/>
      <c r="E6" s="85"/>
      <c r="F6" s="71"/>
      <c r="G6" s="72"/>
      <c r="H6" s="72"/>
      <c r="I6" s="72"/>
      <c r="J6" s="72"/>
      <c r="K6" s="71"/>
      <c r="L6" s="85"/>
      <c r="M6" s="72"/>
      <c r="N6" s="85"/>
      <c r="O6" s="71"/>
      <c r="P6" s="85"/>
      <c r="R6" s="90">
        <v>504202</v>
      </c>
      <c r="S6" s="90"/>
    </row>
    <row r="7" spans="2:21" ht="19.5" customHeight="1" thickBot="1">
      <c r="B7" s="82"/>
      <c r="C7" s="83"/>
      <c r="D7" s="71"/>
      <c r="E7" s="85"/>
      <c r="F7" s="71"/>
      <c r="G7" s="72"/>
      <c r="H7" s="72"/>
      <c r="I7" s="72"/>
      <c r="J7" s="72"/>
      <c r="K7" s="71"/>
      <c r="L7" s="85"/>
      <c r="M7" s="72"/>
      <c r="N7" s="85"/>
      <c r="O7" s="71"/>
      <c r="P7" s="85"/>
    </row>
    <row r="8" spans="2:21" ht="63" customHeight="1" thickBot="1">
      <c r="B8" s="49" t="s">
        <v>51</v>
      </c>
      <c r="C8" s="48" t="s">
        <v>50</v>
      </c>
      <c r="D8" s="73"/>
      <c r="E8" s="86"/>
      <c r="F8" s="73"/>
      <c r="G8" s="74"/>
      <c r="H8" s="74"/>
      <c r="I8" s="74"/>
      <c r="J8" s="74"/>
      <c r="K8" s="73"/>
      <c r="L8" s="86"/>
      <c r="M8" s="74"/>
      <c r="N8" s="86"/>
      <c r="O8" s="73"/>
      <c r="P8" s="86"/>
    </row>
    <row r="9" spans="2:21" ht="24" customHeight="1" thickBot="1">
      <c r="B9" s="97"/>
      <c r="C9" s="98"/>
      <c r="D9" s="99">
        <v>55</v>
      </c>
      <c r="E9" s="100"/>
      <c r="F9" s="101">
        <v>117</v>
      </c>
      <c r="G9" s="102"/>
      <c r="H9" s="102"/>
      <c r="I9" s="102"/>
      <c r="J9" s="102"/>
      <c r="K9" s="103">
        <f>SUM(F9)*D9</f>
        <v>6435</v>
      </c>
      <c r="L9" s="104"/>
      <c r="M9" s="105">
        <f>SUM(S38)/O9</f>
        <v>62.233558823529407</v>
      </c>
      <c r="N9" s="104"/>
      <c r="O9" s="88">
        <v>68</v>
      </c>
      <c r="P9" s="89"/>
    </row>
    <row r="10" spans="2:21" ht="24.75" customHeight="1" thickBot="1">
      <c r="B10" s="47"/>
      <c r="C10" s="47"/>
      <c r="D10" s="94" t="s">
        <v>49</v>
      </c>
      <c r="E10" s="95"/>
      <c r="F10" s="95"/>
      <c r="G10" s="95"/>
      <c r="H10" s="95"/>
      <c r="I10" s="95"/>
      <c r="J10" s="95"/>
      <c r="K10" s="95"/>
      <c r="L10" s="95"/>
      <c r="M10" s="96"/>
      <c r="N10" s="105">
        <f>M9*O9</f>
        <v>4231.8819999999996</v>
      </c>
      <c r="O10" s="105"/>
      <c r="P10" s="104"/>
    </row>
    <row r="11" spans="2:21" ht="19.5" thickBot="1"/>
    <row r="12" spans="2:21" ht="21" customHeight="1" thickBot="1">
      <c r="B12" s="69" t="s">
        <v>48</v>
      </c>
      <c r="C12" s="84"/>
      <c r="D12" s="84" t="s">
        <v>47</v>
      </c>
      <c r="E12" s="91" t="s">
        <v>46</v>
      </c>
      <c r="F12" s="94" t="s">
        <v>45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  <c r="S12" s="111" t="s">
        <v>44</v>
      </c>
      <c r="T12" s="91" t="s">
        <v>43</v>
      </c>
      <c r="U12" s="106" t="s">
        <v>42</v>
      </c>
    </row>
    <row r="13" spans="2:21" ht="17.25" customHeight="1" thickBot="1">
      <c r="B13" s="71"/>
      <c r="C13" s="85"/>
      <c r="D13" s="85"/>
      <c r="E13" s="92"/>
      <c r="F13" s="94" t="s">
        <v>41</v>
      </c>
      <c r="G13" s="95"/>
      <c r="H13" s="95"/>
      <c r="I13" s="95"/>
      <c r="J13" s="95"/>
      <c r="K13" s="95"/>
      <c r="L13" s="95" t="s">
        <v>40</v>
      </c>
      <c r="M13" s="95"/>
      <c r="N13" s="95"/>
      <c r="O13" s="96"/>
      <c r="P13" s="94" t="s">
        <v>39</v>
      </c>
      <c r="Q13" s="95"/>
      <c r="R13" s="96"/>
      <c r="S13" s="112"/>
      <c r="T13" s="92"/>
      <c r="U13" s="107"/>
    </row>
    <row r="14" spans="2:21" ht="75.75" customHeight="1" thickBot="1">
      <c r="B14" s="71"/>
      <c r="C14" s="85"/>
      <c r="D14" s="85"/>
      <c r="E14" s="92"/>
      <c r="F14" s="46" t="s">
        <v>38</v>
      </c>
      <c r="G14" s="109" t="s">
        <v>11</v>
      </c>
      <c r="H14" s="109"/>
      <c r="I14" s="109"/>
      <c r="J14" s="109"/>
      <c r="K14" s="54" t="s">
        <v>15</v>
      </c>
      <c r="L14" s="56" t="s">
        <v>72</v>
      </c>
      <c r="M14" s="45" t="s">
        <v>37</v>
      </c>
      <c r="N14" s="43" t="s">
        <v>36</v>
      </c>
      <c r="O14" s="43" t="s">
        <v>15</v>
      </c>
      <c r="P14" s="44" t="s">
        <v>35</v>
      </c>
      <c r="Q14" s="43" t="s">
        <v>15</v>
      </c>
      <c r="R14" s="43" t="s">
        <v>12</v>
      </c>
      <c r="S14" s="112"/>
      <c r="T14" s="92"/>
      <c r="U14" s="107"/>
    </row>
    <row r="15" spans="2:21" ht="15.75" customHeight="1" thickBot="1">
      <c r="B15" s="73"/>
      <c r="C15" s="86"/>
      <c r="D15" s="86"/>
      <c r="E15" s="93"/>
      <c r="F15" s="42"/>
      <c r="G15" s="110"/>
      <c r="H15" s="110"/>
      <c r="I15" s="110"/>
      <c r="J15" s="110"/>
      <c r="K15" s="41"/>
      <c r="L15" s="42"/>
      <c r="M15" s="41"/>
      <c r="N15" s="41"/>
      <c r="O15" s="41"/>
      <c r="P15" s="41"/>
      <c r="Q15" s="41"/>
      <c r="R15" s="41"/>
      <c r="S15" s="113"/>
      <c r="T15" s="93"/>
      <c r="U15" s="108"/>
    </row>
    <row r="16" spans="2:21">
      <c r="B16" s="114" t="s">
        <v>34</v>
      </c>
      <c r="C16" s="115"/>
      <c r="D16" s="40"/>
      <c r="E16" s="36"/>
      <c r="F16" s="39">
        <v>68</v>
      </c>
      <c r="G16" s="79">
        <v>68</v>
      </c>
      <c r="H16" s="116"/>
      <c r="I16" s="116"/>
      <c r="J16" s="117"/>
      <c r="K16" s="38">
        <v>68</v>
      </c>
      <c r="L16" s="39">
        <v>68</v>
      </c>
      <c r="M16" s="38">
        <v>68</v>
      </c>
      <c r="N16" s="38">
        <v>68</v>
      </c>
      <c r="O16" s="38">
        <v>68</v>
      </c>
      <c r="P16" s="38">
        <v>68</v>
      </c>
      <c r="Q16" s="38">
        <v>68</v>
      </c>
      <c r="R16" s="38">
        <v>68</v>
      </c>
      <c r="S16" s="37"/>
      <c r="T16" s="36"/>
      <c r="U16" s="35"/>
    </row>
    <row r="17" spans="1:21" ht="19.5" thickBot="1">
      <c r="B17" s="118" t="s">
        <v>33</v>
      </c>
      <c r="C17" s="119"/>
      <c r="D17" s="34"/>
      <c r="E17" s="30" t="s">
        <v>32</v>
      </c>
      <c r="F17" s="33">
        <v>60</v>
      </c>
      <c r="G17" s="83">
        <v>200</v>
      </c>
      <c r="H17" s="120"/>
      <c r="I17" s="120"/>
      <c r="J17" s="121"/>
      <c r="K17" s="32">
        <v>35</v>
      </c>
      <c r="L17" s="33">
        <v>200</v>
      </c>
      <c r="M17" s="32" t="s">
        <v>31</v>
      </c>
      <c r="N17" s="32">
        <v>200</v>
      </c>
      <c r="O17" s="32">
        <v>50</v>
      </c>
      <c r="P17" s="32">
        <v>200</v>
      </c>
      <c r="Q17" s="32">
        <v>30</v>
      </c>
      <c r="R17" s="32">
        <v>5</v>
      </c>
      <c r="S17" s="31"/>
      <c r="T17" s="30"/>
      <c r="U17" s="29"/>
    </row>
    <row r="18" spans="1:21">
      <c r="A18" s="1">
        <v>1</v>
      </c>
      <c r="B18" s="122" t="s">
        <v>30</v>
      </c>
      <c r="C18" s="123"/>
      <c r="D18" s="28">
        <v>26</v>
      </c>
      <c r="E18" s="27" t="s">
        <v>10</v>
      </c>
      <c r="F18" s="26"/>
      <c r="G18" s="124"/>
      <c r="H18" s="125"/>
      <c r="I18" s="125"/>
      <c r="J18" s="126"/>
      <c r="K18" s="25"/>
      <c r="L18" s="26">
        <v>5.5E-2</v>
      </c>
      <c r="M18" s="25"/>
      <c r="N18" s="25"/>
      <c r="O18" s="25"/>
      <c r="P18" s="25"/>
      <c r="Q18" s="25"/>
      <c r="R18" s="25"/>
      <c r="S18" s="24">
        <f t="shared" ref="S18:S36" si="0">SUM(F18:R18)</f>
        <v>5.5E-2</v>
      </c>
      <c r="T18" s="23">
        <v>3.7</v>
      </c>
      <c r="U18" s="22">
        <f t="shared" ref="U18:U37" si="1">SUM(T18)*D18</f>
        <v>96.2</v>
      </c>
    </row>
    <row r="19" spans="1:21">
      <c r="A19" s="1">
        <v>2</v>
      </c>
      <c r="B19" s="130" t="s">
        <v>29</v>
      </c>
      <c r="C19" s="131"/>
      <c r="D19" s="19">
        <v>25</v>
      </c>
      <c r="E19" s="16" t="s">
        <v>10</v>
      </c>
      <c r="F19" s="18"/>
      <c r="G19" s="127"/>
      <c r="H19" s="128"/>
      <c r="I19" s="128"/>
      <c r="J19" s="129"/>
      <c r="K19" s="14"/>
      <c r="L19" s="18">
        <v>3.0000000000000001E-3</v>
      </c>
      <c r="M19" s="14">
        <v>5.0000000000000001E-3</v>
      </c>
      <c r="N19" s="14"/>
      <c r="O19" s="14"/>
      <c r="P19" s="14"/>
      <c r="Q19" s="14"/>
      <c r="R19" s="14"/>
      <c r="S19" s="8">
        <f t="shared" si="0"/>
        <v>8.0000000000000002E-3</v>
      </c>
      <c r="T19" s="7">
        <v>0.54</v>
      </c>
      <c r="U19" s="6">
        <f t="shared" si="1"/>
        <v>13.5</v>
      </c>
    </row>
    <row r="20" spans="1:21">
      <c r="A20" s="1">
        <v>3</v>
      </c>
      <c r="B20" s="130" t="s">
        <v>28</v>
      </c>
      <c r="C20" s="131"/>
      <c r="D20" s="19">
        <v>35</v>
      </c>
      <c r="E20" s="16" t="s">
        <v>10</v>
      </c>
      <c r="F20" s="18"/>
      <c r="G20" s="127"/>
      <c r="H20" s="128"/>
      <c r="I20" s="128"/>
      <c r="J20" s="129"/>
      <c r="K20" s="14"/>
      <c r="L20" s="18">
        <v>0.01</v>
      </c>
      <c r="M20" s="14">
        <v>2E-3</v>
      </c>
      <c r="N20" s="14"/>
      <c r="O20" s="14"/>
      <c r="P20" s="14"/>
      <c r="Q20" s="14"/>
      <c r="R20" s="14"/>
      <c r="S20" s="8">
        <f t="shared" si="0"/>
        <v>1.2E-2</v>
      </c>
      <c r="T20" s="7">
        <v>0.82</v>
      </c>
      <c r="U20" s="6">
        <f t="shared" si="1"/>
        <v>28.7</v>
      </c>
    </row>
    <row r="21" spans="1:21">
      <c r="A21" s="1">
        <v>4</v>
      </c>
      <c r="B21" s="130" t="s">
        <v>27</v>
      </c>
      <c r="C21" s="131"/>
      <c r="D21" s="19">
        <v>40</v>
      </c>
      <c r="E21" s="55" t="s">
        <v>10</v>
      </c>
      <c r="F21" s="18"/>
      <c r="G21" s="127"/>
      <c r="H21" s="128"/>
      <c r="I21" s="128"/>
      <c r="J21" s="129"/>
      <c r="K21" s="14"/>
      <c r="L21" s="18"/>
      <c r="M21" s="14">
        <v>1E-3</v>
      </c>
      <c r="N21" s="14"/>
      <c r="O21" s="14"/>
      <c r="P21" s="14"/>
      <c r="Q21" s="14"/>
      <c r="R21" s="14"/>
      <c r="S21" s="8">
        <f t="shared" si="0"/>
        <v>1E-3</v>
      </c>
      <c r="T21" s="7">
        <v>1</v>
      </c>
      <c r="U21" s="6">
        <f t="shared" si="1"/>
        <v>40</v>
      </c>
    </row>
    <row r="22" spans="1:21">
      <c r="A22" s="1">
        <v>5</v>
      </c>
      <c r="B22" s="130" t="s">
        <v>26</v>
      </c>
      <c r="C22" s="131"/>
      <c r="D22" s="19">
        <v>110</v>
      </c>
      <c r="E22" s="16" t="s">
        <v>13</v>
      </c>
      <c r="F22" s="18">
        <v>2E-3</v>
      </c>
      <c r="G22" s="127"/>
      <c r="H22" s="128"/>
      <c r="I22" s="128"/>
      <c r="J22" s="129"/>
      <c r="K22" s="14"/>
      <c r="L22" s="18">
        <v>2E-3</v>
      </c>
      <c r="M22" s="14">
        <v>2E-3</v>
      </c>
      <c r="N22" s="14"/>
      <c r="O22" s="14"/>
      <c r="P22" s="14"/>
      <c r="Q22" s="14"/>
      <c r="R22" s="14"/>
      <c r="S22" s="8">
        <f t="shared" si="0"/>
        <v>6.0000000000000001E-3</v>
      </c>
      <c r="T22" s="7">
        <v>0.41</v>
      </c>
      <c r="U22" s="6">
        <f t="shared" si="1"/>
        <v>45.099999999999994</v>
      </c>
    </row>
    <row r="23" spans="1:21">
      <c r="A23" s="1">
        <v>6</v>
      </c>
      <c r="B23" s="130" t="s">
        <v>25</v>
      </c>
      <c r="C23" s="131"/>
      <c r="D23" s="19">
        <v>26</v>
      </c>
      <c r="E23" s="16" t="s">
        <v>10</v>
      </c>
      <c r="F23" s="18"/>
      <c r="G23" s="127"/>
      <c r="H23" s="128"/>
      <c r="I23" s="128"/>
      <c r="J23" s="129"/>
      <c r="K23" s="14"/>
      <c r="L23" s="18">
        <v>0.03</v>
      </c>
      <c r="M23" s="14"/>
      <c r="N23" s="14"/>
      <c r="O23" s="14"/>
      <c r="P23" s="14"/>
      <c r="Q23" s="14"/>
      <c r="R23" s="14"/>
      <c r="S23" s="8">
        <f t="shared" si="0"/>
        <v>0.03</v>
      </c>
      <c r="T23" s="7">
        <v>2.04</v>
      </c>
      <c r="U23" s="6">
        <f t="shared" si="1"/>
        <v>53.04</v>
      </c>
    </row>
    <row r="24" spans="1:21">
      <c r="A24" s="1">
        <v>7</v>
      </c>
      <c r="B24" s="130" t="s">
        <v>24</v>
      </c>
      <c r="C24" s="131"/>
      <c r="D24" s="19">
        <v>27</v>
      </c>
      <c r="E24" s="16" t="s">
        <v>10</v>
      </c>
      <c r="F24" s="18"/>
      <c r="G24" s="127"/>
      <c r="H24" s="128"/>
      <c r="I24" s="128"/>
      <c r="J24" s="129"/>
      <c r="K24" s="14"/>
      <c r="L24" s="18">
        <v>2.5000000000000001E-2</v>
      </c>
      <c r="M24" s="14"/>
      <c r="N24" s="14"/>
      <c r="O24" s="14"/>
      <c r="P24" s="14"/>
      <c r="Q24" s="14"/>
      <c r="R24" s="14"/>
      <c r="S24" s="8">
        <f t="shared" si="0"/>
        <v>2.5000000000000001E-2</v>
      </c>
      <c r="T24" s="7">
        <v>1.7</v>
      </c>
      <c r="U24" s="6">
        <f t="shared" si="1"/>
        <v>45.9</v>
      </c>
    </row>
    <row r="25" spans="1:21">
      <c r="A25" s="1">
        <v>8</v>
      </c>
      <c r="B25" s="130" t="s">
        <v>23</v>
      </c>
      <c r="C25" s="131"/>
      <c r="D25" s="19">
        <v>220</v>
      </c>
      <c r="E25" s="16" t="s">
        <v>10</v>
      </c>
      <c r="F25" s="18"/>
      <c r="G25" s="127"/>
      <c r="H25" s="128"/>
      <c r="I25" s="128"/>
      <c r="J25" s="129"/>
      <c r="K25" s="14"/>
      <c r="L25" s="18">
        <v>3.0000000000000001E-3</v>
      </c>
      <c r="M25" s="14">
        <v>3.0000000000000001E-3</v>
      </c>
      <c r="N25" s="14"/>
      <c r="O25" s="14"/>
      <c r="P25" s="14"/>
      <c r="Q25" s="14"/>
      <c r="R25" s="14"/>
      <c r="S25" s="8">
        <f t="shared" si="0"/>
        <v>6.0000000000000001E-3</v>
      </c>
      <c r="T25" s="7">
        <v>0.41</v>
      </c>
      <c r="U25" s="6">
        <f t="shared" si="1"/>
        <v>90.199999999999989</v>
      </c>
    </row>
    <row r="26" spans="1:21" ht="15.75" customHeight="1">
      <c r="A26" s="1">
        <v>9</v>
      </c>
      <c r="B26" s="130" t="s">
        <v>22</v>
      </c>
      <c r="C26" s="131"/>
      <c r="D26" s="19">
        <v>540</v>
      </c>
      <c r="E26" s="16" t="s">
        <v>10</v>
      </c>
      <c r="F26" s="18"/>
      <c r="G26" s="127"/>
      <c r="H26" s="128"/>
      <c r="I26" s="128"/>
      <c r="J26" s="129"/>
      <c r="K26" s="14"/>
      <c r="L26" s="18"/>
      <c r="M26" s="14">
        <v>5.7000000000000002E-2</v>
      </c>
      <c r="N26" s="14"/>
      <c r="O26" s="14"/>
      <c r="P26" s="14"/>
      <c r="Q26" s="14"/>
      <c r="R26" s="14"/>
      <c r="S26" s="8">
        <f t="shared" si="0"/>
        <v>5.7000000000000002E-2</v>
      </c>
      <c r="T26" s="7">
        <v>3.9</v>
      </c>
      <c r="U26" s="6">
        <f t="shared" si="1"/>
        <v>2106</v>
      </c>
    </row>
    <row r="27" spans="1:21">
      <c r="A27" s="1">
        <v>10</v>
      </c>
      <c r="B27" s="130" t="s">
        <v>21</v>
      </c>
      <c r="C27" s="131"/>
      <c r="D27" s="21">
        <v>97</v>
      </c>
      <c r="E27" s="16" t="s">
        <v>10</v>
      </c>
      <c r="F27" s="20"/>
      <c r="G27" s="127"/>
      <c r="H27" s="128"/>
      <c r="I27" s="128"/>
      <c r="J27" s="129"/>
      <c r="K27" s="14"/>
      <c r="L27" s="20"/>
      <c r="M27" s="14">
        <v>0.01</v>
      </c>
      <c r="N27" s="14"/>
      <c r="O27" s="14"/>
      <c r="P27" s="14"/>
      <c r="Q27" s="14"/>
      <c r="R27" s="14"/>
      <c r="S27" s="8">
        <f t="shared" si="0"/>
        <v>0.01</v>
      </c>
      <c r="T27" s="7">
        <v>0.68</v>
      </c>
      <c r="U27" s="6">
        <f t="shared" si="1"/>
        <v>65.960000000000008</v>
      </c>
    </row>
    <row r="28" spans="1:21">
      <c r="A28" s="1">
        <v>11</v>
      </c>
      <c r="B28" s="130" t="s">
        <v>20</v>
      </c>
      <c r="C28" s="131"/>
      <c r="D28" s="19">
        <v>14</v>
      </c>
      <c r="E28" s="60" t="s">
        <v>73</v>
      </c>
      <c r="F28" s="18">
        <v>0.03</v>
      </c>
      <c r="G28" s="127"/>
      <c r="H28" s="128"/>
      <c r="I28" s="128"/>
      <c r="J28" s="129"/>
      <c r="K28" s="14"/>
      <c r="L28" s="14"/>
      <c r="M28" s="14">
        <v>6.0000000000000001E-3</v>
      </c>
      <c r="N28" s="14"/>
      <c r="O28" s="14"/>
      <c r="P28" s="14"/>
      <c r="Q28" s="14"/>
      <c r="R28" s="14"/>
      <c r="S28" s="8">
        <f t="shared" si="0"/>
        <v>3.5999999999999997E-2</v>
      </c>
      <c r="T28" s="7">
        <v>41</v>
      </c>
      <c r="U28" s="6">
        <f t="shared" si="1"/>
        <v>574</v>
      </c>
    </row>
    <row r="29" spans="1:21">
      <c r="A29" s="1">
        <v>12</v>
      </c>
      <c r="B29" s="130" t="s">
        <v>19</v>
      </c>
      <c r="C29" s="131"/>
      <c r="D29" s="19">
        <v>27</v>
      </c>
      <c r="E29" s="16" t="s">
        <v>10</v>
      </c>
      <c r="F29" s="18">
        <v>1E-3</v>
      </c>
      <c r="G29" s="127"/>
      <c r="H29" s="128"/>
      <c r="I29" s="128"/>
      <c r="J29" s="129"/>
      <c r="K29" s="14"/>
      <c r="L29" s="14"/>
      <c r="M29" s="14">
        <v>2E-3</v>
      </c>
      <c r="N29" s="14"/>
      <c r="O29" s="14"/>
      <c r="P29" s="14"/>
      <c r="Q29" s="14"/>
      <c r="R29" s="14"/>
      <c r="S29" s="8">
        <f t="shared" si="0"/>
        <v>3.0000000000000001E-3</v>
      </c>
      <c r="T29" s="7">
        <v>0.2</v>
      </c>
      <c r="U29" s="6">
        <f t="shared" si="1"/>
        <v>5.4</v>
      </c>
    </row>
    <row r="30" spans="1:21">
      <c r="A30" s="1">
        <v>13</v>
      </c>
      <c r="B30" s="130" t="s">
        <v>18</v>
      </c>
      <c r="C30" s="131"/>
      <c r="D30" s="19">
        <v>32</v>
      </c>
      <c r="E30" s="16" t="s">
        <v>10</v>
      </c>
      <c r="F30" s="18"/>
      <c r="G30" s="127"/>
      <c r="H30" s="128"/>
      <c r="I30" s="128"/>
      <c r="J30" s="129"/>
      <c r="K30" s="14"/>
      <c r="L30" s="14"/>
      <c r="M30" s="14">
        <v>2.5000000000000001E-2</v>
      </c>
      <c r="N30" s="14"/>
      <c r="O30" s="14"/>
      <c r="P30" s="14"/>
      <c r="Q30" s="14"/>
      <c r="R30" s="14"/>
      <c r="S30" s="8">
        <f t="shared" si="0"/>
        <v>2.5000000000000001E-2</v>
      </c>
      <c r="T30" s="7">
        <v>1.7</v>
      </c>
      <c r="U30" s="6">
        <f t="shared" si="1"/>
        <v>54.4</v>
      </c>
    </row>
    <row r="31" spans="1:21">
      <c r="A31" s="1">
        <v>14</v>
      </c>
      <c r="B31" s="130" t="s">
        <v>17</v>
      </c>
      <c r="C31" s="131"/>
      <c r="D31" s="19">
        <v>72</v>
      </c>
      <c r="E31" s="16" t="s">
        <v>10</v>
      </c>
      <c r="F31" s="18"/>
      <c r="G31" s="127">
        <v>0.01</v>
      </c>
      <c r="H31" s="128"/>
      <c r="I31" s="128"/>
      <c r="J31" s="129"/>
      <c r="K31" s="14"/>
      <c r="L31" s="14"/>
      <c r="M31" s="14"/>
      <c r="N31" s="14">
        <v>0.01</v>
      </c>
      <c r="O31" s="14"/>
      <c r="P31" s="14"/>
      <c r="Q31" s="14"/>
      <c r="R31" s="14"/>
      <c r="S31" s="8">
        <f t="shared" si="0"/>
        <v>0.02</v>
      </c>
      <c r="T31" s="7">
        <v>1.36</v>
      </c>
      <c r="U31" s="6">
        <f t="shared" si="1"/>
        <v>97.92</v>
      </c>
    </row>
    <row r="32" spans="1:21">
      <c r="A32" s="1">
        <v>15</v>
      </c>
      <c r="B32" s="135" t="s">
        <v>16</v>
      </c>
      <c r="C32" s="136"/>
      <c r="D32" s="17">
        <v>115</v>
      </c>
      <c r="E32" s="16" t="s">
        <v>10</v>
      </c>
      <c r="F32" s="15"/>
      <c r="G32" s="132"/>
      <c r="H32" s="133"/>
      <c r="I32" s="133"/>
      <c r="J32" s="134"/>
      <c r="K32" s="14"/>
      <c r="L32" s="14"/>
      <c r="M32" s="14"/>
      <c r="N32" s="14">
        <v>5.0000000000000001E-3</v>
      </c>
      <c r="O32" s="14"/>
      <c r="P32" s="14"/>
      <c r="Q32" s="14"/>
      <c r="R32" s="14"/>
      <c r="S32" s="8">
        <f t="shared" si="0"/>
        <v>5.0000000000000001E-3</v>
      </c>
      <c r="T32" s="7">
        <v>0.34</v>
      </c>
      <c r="U32" s="6">
        <f t="shared" si="1"/>
        <v>39.1</v>
      </c>
    </row>
    <row r="33" spans="1:21">
      <c r="A33" s="1">
        <v>16</v>
      </c>
      <c r="B33" s="135" t="s">
        <v>15</v>
      </c>
      <c r="C33" s="136"/>
      <c r="D33" s="17">
        <v>43.33</v>
      </c>
      <c r="E33" s="16" t="s">
        <v>10</v>
      </c>
      <c r="F33" s="15"/>
      <c r="G33" s="132"/>
      <c r="H33" s="133"/>
      <c r="I33" s="133"/>
      <c r="J33" s="134"/>
      <c r="K33" s="14">
        <v>0.03</v>
      </c>
      <c r="L33" s="14"/>
      <c r="M33" s="14"/>
      <c r="N33" s="14"/>
      <c r="O33" s="14">
        <v>0.05</v>
      </c>
      <c r="P33" s="14"/>
      <c r="Q33" s="14">
        <v>4.2999999999999997E-2</v>
      </c>
      <c r="R33" s="14"/>
      <c r="S33" s="8">
        <f t="shared" si="0"/>
        <v>0.123</v>
      </c>
      <c r="T33" s="7">
        <v>8.4</v>
      </c>
      <c r="U33" s="6">
        <f t="shared" si="1"/>
        <v>363.97199999999998</v>
      </c>
    </row>
    <row r="34" spans="1:21">
      <c r="A34" s="1">
        <v>17</v>
      </c>
      <c r="B34" s="64" t="s">
        <v>74</v>
      </c>
      <c r="C34" s="65"/>
      <c r="D34" s="17">
        <v>37</v>
      </c>
      <c r="E34" s="60" t="s">
        <v>10</v>
      </c>
      <c r="F34" s="63"/>
      <c r="G34" s="61"/>
      <c r="H34" s="62"/>
      <c r="I34" s="62"/>
      <c r="J34" s="63"/>
      <c r="K34" s="14"/>
      <c r="L34" s="14"/>
      <c r="M34" s="14"/>
      <c r="N34" s="14"/>
      <c r="O34" s="14"/>
      <c r="P34" s="14">
        <v>2.5000000000000001E-2</v>
      </c>
      <c r="Q34" s="14"/>
      <c r="R34" s="14"/>
      <c r="S34" s="8" t="s">
        <v>75</v>
      </c>
      <c r="T34" s="7">
        <v>1.7</v>
      </c>
      <c r="U34" s="6">
        <f>T34*D34</f>
        <v>62.9</v>
      </c>
    </row>
    <row r="35" spans="1:21">
      <c r="A35" s="1">
        <v>18</v>
      </c>
      <c r="B35" s="135" t="s">
        <v>14</v>
      </c>
      <c r="C35" s="136"/>
      <c r="D35" s="17">
        <v>65</v>
      </c>
      <c r="E35" s="55" t="s">
        <v>10</v>
      </c>
      <c r="F35" s="15">
        <v>0.01</v>
      </c>
      <c r="G35" s="132">
        <v>1.7999999999999999E-2</v>
      </c>
      <c r="H35" s="133"/>
      <c r="I35" s="133"/>
      <c r="J35" s="134"/>
      <c r="K35" s="14"/>
      <c r="L35" s="14"/>
      <c r="M35" s="14"/>
      <c r="N35" s="14"/>
      <c r="O35" s="14"/>
      <c r="P35" s="14">
        <v>0.05</v>
      </c>
      <c r="Q35" s="14"/>
      <c r="R35" s="14"/>
      <c r="S35" s="8">
        <f t="shared" si="0"/>
        <v>7.8E-2</v>
      </c>
      <c r="T35" s="7">
        <v>6</v>
      </c>
      <c r="U35" s="6">
        <f t="shared" si="1"/>
        <v>390</v>
      </c>
    </row>
    <row r="36" spans="1:21">
      <c r="A36" s="1">
        <v>19</v>
      </c>
      <c r="B36" s="135" t="s">
        <v>12</v>
      </c>
      <c r="C36" s="136"/>
      <c r="D36" s="17">
        <v>17</v>
      </c>
      <c r="E36" s="16" t="s">
        <v>10</v>
      </c>
      <c r="F36" s="15"/>
      <c r="G36" s="132"/>
      <c r="H36" s="133"/>
      <c r="I36" s="133"/>
      <c r="J36" s="134"/>
      <c r="K36" s="14"/>
      <c r="L36" s="14"/>
      <c r="M36" s="14"/>
      <c r="N36" s="14"/>
      <c r="O36" s="14"/>
      <c r="P36" s="14"/>
      <c r="Q36" s="14"/>
      <c r="R36" s="14">
        <v>4.0000000000000001E-3</v>
      </c>
      <c r="S36" s="8">
        <f t="shared" si="0"/>
        <v>4.0000000000000001E-3</v>
      </c>
      <c r="T36" s="57">
        <v>0.27</v>
      </c>
      <c r="U36" s="6">
        <f t="shared" si="1"/>
        <v>4.59</v>
      </c>
    </row>
    <row r="37" spans="1:21" ht="19.5" thickBot="1">
      <c r="A37" s="1">
        <v>20</v>
      </c>
      <c r="B37" s="135" t="s">
        <v>11</v>
      </c>
      <c r="C37" s="136"/>
      <c r="D37" s="13">
        <v>550</v>
      </c>
      <c r="E37" s="12" t="s">
        <v>10</v>
      </c>
      <c r="F37" s="11"/>
      <c r="H37" s="59"/>
      <c r="I37" s="59"/>
      <c r="J37" s="58"/>
      <c r="K37" s="10">
        <v>1.5E-3</v>
      </c>
      <c r="L37" s="10"/>
      <c r="M37" s="10"/>
      <c r="N37" s="10"/>
      <c r="O37" s="10"/>
      <c r="P37" s="10"/>
      <c r="Q37" s="10"/>
      <c r="R37" s="9"/>
      <c r="S37" s="8" t="s">
        <v>78</v>
      </c>
      <c r="T37" s="57">
        <v>0.1</v>
      </c>
      <c r="U37" s="6">
        <f t="shared" si="1"/>
        <v>55</v>
      </c>
    </row>
    <row r="38" spans="1:21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5" t="s">
        <v>9</v>
      </c>
      <c r="S38" s="105">
        <f>SUM(U18:U37)</f>
        <v>4231.8819999999996</v>
      </c>
      <c r="T38" s="105"/>
      <c r="U38" s="104"/>
    </row>
    <row r="39" spans="1:2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5" customHeight="1">
      <c r="B40" s="75" t="s">
        <v>8</v>
      </c>
      <c r="C40" s="75"/>
      <c r="D40" s="75" t="s">
        <v>4</v>
      </c>
      <c r="E40" s="75"/>
      <c r="F40" s="75"/>
      <c r="G40" s="75" t="s">
        <v>7</v>
      </c>
      <c r="H40" s="75"/>
      <c r="I40" s="75"/>
      <c r="J40" s="75"/>
      <c r="K40" s="75"/>
      <c r="O40" s="1" t="s">
        <v>6</v>
      </c>
      <c r="P40" s="75" t="s">
        <v>1</v>
      </c>
      <c r="Q40" s="75"/>
      <c r="R40" s="75" t="s">
        <v>66</v>
      </c>
      <c r="S40" s="75"/>
    </row>
    <row r="42" spans="1:21">
      <c r="B42" s="137" t="s">
        <v>5</v>
      </c>
      <c r="C42" s="137"/>
      <c r="D42" s="75" t="s">
        <v>4</v>
      </c>
      <c r="E42" s="75"/>
      <c r="F42" s="75"/>
      <c r="G42" s="75" t="s">
        <v>3</v>
      </c>
      <c r="H42" s="75"/>
      <c r="I42" s="75"/>
      <c r="J42" s="75"/>
      <c r="K42" s="75"/>
      <c r="O42" s="2" t="s">
        <v>2</v>
      </c>
      <c r="P42" s="75" t="s">
        <v>1</v>
      </c>
      <c r="Q42" s="75"/>
      <c r="R42" s="75" t="s">
        <v>0</v>
      </c>
      <c r="S42" s="75"/>
    </row>
  </sheetData>
  <sheetProtection formatCells="0"/>
  <protectedRanges>
    <protectedRange sqref="B18:R36 H37:R37 D37:F37" name="Диапазон4"/>
    <protectedRange sqref="O9" name="Диапазон3"/>
    <protectedRange sqref="B4" name="Диапазон2"/>
    <protectedRange sqref="N1" name="Диапазон1"/>
  </protectedRanges>
  <mergeCells count="89">
    <mergeCell ref="B42:C42"/>
    <mergeCell ref="D42:F42"/>
    <mergeCell ref="G42:K42"/>
    <mergeCell ref="P42:Q42"/>
    <mergeCell ref="R42:S42"/>
    <mergeCell ref="B36:C36"/>
    <mergeCell ref="G36:J36"/>
    <mergeCell ref="S38:U38"/>
    <mergeCell ref="B37:C37"/>
    <mergeCell ref="B40:C40"/>
    <mergeCell ref="D40:F40"/>
    <mergeCell ref="G40:K40"/>
    <mergeCell ref="P40:Q40"/>
    <mergeCell ref="R40:S40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5:C35"/>
    <mergeCell ref="G29:J29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4:J24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2024-01-25T07:17:50Z</cp:lastPrinted>
  <dcterms:created xsi:type="dcterms:W3CDTF">2022-11-18T07:28:23Z</dcterms:created>
  <dcterms:modified xsi:type="dcterms:W3CDTF">2024-01-26T07:19:29Z</dcterms:modified>
</cp:coreProperties>
</file>