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18" i="1"/>
  <c r="T19"/>
  <c r="T20"/>
  <c r="T21"/>
  <c r="T22"/>
  <c r="T23"/>
  <c r="T24"/>
  <c r="T25"/>
  <c r="T26"/>
  <c r="T27"/>
  <c r="T28"/>
  <c r="T29"/>
  <c r="T30"/>
  <c r="R19"/>
  <c r="R20"/>
  <c r="R21"/>
  <c r="R22"/>
  <c r="R23"/>
  <c r="R24"/>
  <c r="R25"/>
  <c r="R26"/>
  <c r="R27"/>
  <c r="R28"/>
  <c r="R30"/>
  <c r="T17"/>
  <c r="R17"/>
  <c r="M15"/>
  <c r="L15"/>
  <c r="K15"/>
  <c r="G15"/>
  <c r="F15"/>
  <c r="K9"/>
  <c r="R31" l="1"/>
  <c r="M9" s="1"/>
  <c r="N10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<sst xmlns="http://schemas.openxmlformats.org/spreadsheetml/2006/main" count="90" uniqueCount="73">
  <si>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</si>
  <si>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</si>
  <si>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</si>
  <si>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</si>
  <si>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</si>
  <si>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</si>
  <si>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</si>
  <si>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</si>
  <si>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</si>
  <si>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</si>
  <si>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</si>
  <si>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</si>
  <si>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</si>
  <si>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</si>
  <si>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</si>
  <si>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</si>
  <si>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</si>
  <si>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</si>
  <si>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</si>
  <si>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</si>
  <si>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</si>
  <si>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</si>
  <si>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</si>
  <si>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</si>
  <si>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</si>
  <si>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</si>
  <si>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</si>
  <si>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</si>
  <si>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</si>
  <si>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</si>
  <si>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</si>
  <si>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</si>
  <si>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</si>
  <si>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</si>
  <si>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</si>
  <si>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</si>
  <si>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</si>
  <si>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</si>
  <si>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</si>
  <si>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</si>
  <si>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</si>
  <si>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</si>
  <si>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</si>
  <si>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</si>
  <si>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</si>
  <si>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</si>
  <si>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</si>
  <si>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</si>
  <si>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</si>
  <si>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</si>
  <si>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</si>
  <si>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</si>
  <si>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</si>
  <si>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</si>
  <si>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</si>
  <si>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</si>
  <si>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</si>
  <si>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</si>
  <si>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</si>
  <si>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</si>
  <si>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</si>
  <si>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</si>
  <si>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>Мандарины</t>
  </si>
  <si>
    <t>Мандарин</t>
  </si>
  <si>
    <t xml:space="preserve">Коды категорий довольствующихся
школьники
</t>
  </si>
  <si>
    <t>№ п/п</t>
  </si>
  <si>
    <t>Капуста тушенная</t>
  </si>
  <si>
    <t>200\15</t>
  </si>
  <si>
    <t>Капуста</t>
  </si>
  <si>
    <t>0,01</t>
  </si>
  <si>
    <t>№11</t>
  </si>
  <si>
    <t>15.02.2024г.</t>
  </si>
  <si>
    <t>0,137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</si>
</sst>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zoomScale="80" zoomScaleNormal="80" workbookViewId="0">
      <selection activeCell="U26" sqref="U26"/>
    </sheetView>
  </sheetViews>
  <sheetFormatPr defaultRowHeight="18.7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0</v>
      </c>
      <c r="G1" s="36" t="s">
        <v>57</v>
      </c>
      <c r="H1" s="36"/>
      <c r="I1" s="36"/>
      <c r="J1" s="36"/>
      <c r="K1" s="36"/>
      <c r="L1" s="36"/>
      <c r="M1" s="36"/>
      <c r="N1" s="1" t="s">
        <v>70</v>
      </c>
    </row>
    <row r="2" spans="1:20" ht="15" customHeight="1">
      <c r="B2" s="1" t="s">
        <v>56</v>
      </c>
      <c r="C2" s="26" t="s">
        <v>1</v>
      </c>
      <c r="D2" s="26"/>
      <c r="E2" s="37" t="s">
        <v>55</v>
      </c>
      <c r="F2" s="37"/>
      <c r="G2" s="36" t="s">
        <v>2</v>
      </c>
      <c r="H2" s="36"/>
      <c r="I2" s="36"/>
      <c r="J2" s="36"/>
      <c r="K2" s="26" t="s">
        <v>3</v>
      </c>
      <c r="L2" s="26"/>
      <c r="M2" s="26"/>
      <c r="N2" s="26" t="s">
        <v>4</v>
      </c>
      <c r="O2" s="26"/>
      <c r="P2" s="26" t="s">
        <v>5</v>
      </c>
      <c r="Q2" s="26"/>
      <c r="R2" s="35" t="s">
        <v>6</v>
      </c>
      <c r="S2" s="35"/>
    </row>
    <row r="3" spans="1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>
      <c r="B4" s="14" t="s">
        <v>71</v>
      </c>
      <c r="G4" s="2"/>
      <c r="H4" s="4"/>
      <c r="I4" s="2"/>
      <c r="J4" s="4"/>
      <c r="K4" s="12" t="s">
        <v>58</v>
      </c>
      <c r="L4" s="1" t="s">
        <v>59</v>
      </c>
      <c r="Q4" s="26" t="s">
        <v>7</v>
      </c>
      <c r="R4" s="26"/>
    </row>
    <row r="5" spans="1:20" ht="18.75" customHeight="1">
      <c r="B5" s="29" t="s">
        <v>64</v>
      </c>
      <c r="C5" s="29"/>
      <c r="D5" s="29" t="s">
        <v>8</v>
      </c>
      <c r="E5" s="29"/>
      <c r="F5" s="29" t="s">
        <v>9</v>
      </c>
      <c r="G5" s="29"/>
      <c r="H5" s="29"/>
      <c r="I5" s="29"/>
      <c r="J5" s="29"/>
      <c r="K5" s="29" t="s">
        <v>10</v>
      </c>
      <c r="L5" s="29"/>
      <c r="M5" s="29" t="s">
        <v>11</v>
      </c>
      <c r="N5" s="29" t="s">
        <v>12</v>
      </c>
      <c r="O5" s="29"/>
      <c r="Q5" s="29" t="s">
        <v>13</v>
      </c>
      <c r="R5" s="29"/>
    </row>
    <row r="6" spans="1:20" ht="26.25" customHeight="1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Q6" s="29">
        <v>504202</v>
      </c>
      <c r="R6" s="29"/>
    </row>
    <row r="7" spans="1:20" ht="19.5" customHeight="1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20" ht="63" customHeight="1">
      <c r="B8" s="13" t="s">
        <v>14</v>
      </c>
      <c r="C8" s="13" t="s">
        <v>15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20" ht="24" customHeight="1">
      <c r="B9" s="29"/>
      <c r="C9" s="29"/>
      <c r="D9" s="34">
        <v>70</v>
      </c>
      <c r="E9" s="34"/>
      <c r="F9" s="34">
        <v>93</v>
      </c>
      <c r="G9" s="34"/>
      <c r="H9" s="34"/>
      <c r="I9" s="34"/>
      <c r="J9" s="34"/>
      <c r="K9" s="29">
        <f>SUM(F9)*D9</f>
        <v>6510</v>
      </c>
      <c r="L9" s="29"/>
      <c r="M9" s="15">
        <f>SUM(R31)/N9</f>
        <v>64.087380952380954</v>
      </c>
      <c r="N9" s="29">
        <v>84</v>
      </c>
      <c r="O9" s="29"/>
    </row>
    <row r="10" spans="1:20" ht="24.75" customHeight="1">
      <c r="B10" s="31" t="s">
        <v>16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0">
        <f>N9*M9</f>
        <v>5383.34</v>
      </c>
      <c r="O10" s="30"/>
    </row>
    <row r="11" spans="1:20" ht="21" customHeight="1">
      <c r="A11" s="40" t="s">
        <v>65</v>
      </c>
      <c r="B11" s="29" t="s">
        <v>17</v>
      </c>
      <c r="C11" s="29"/>
      <c r="D11" s="29" t="s">
        <v>18</v>
      </c>
      <c r="E11" s="29" t="s">
        <v>19</v>
      </c>
      <c r="F11" s="29" t="s">
        <v>20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8" t="s">
        <v>21</v>
      </c>
      <c r="S11" s="29" t="s">
        <v>22</v>
      </c>
      <c r="T11" s="29" t="s">
        <v>23</v>
      </c>
    </row>
    <row r="12" spans="1:20" ht="17.25" customHeight="1">
      <c r="A12" s="41"/>
      <c r="B12" s="29"/>
      <c r="C12" s="29"/>
      <c r="D12" s="29"/>
      <c r="E12" s="29"/>
      <c r="F12" s="29" t="s">
        <v>24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8"/>
      <c r="S12" s="29"/>
      <c r="T12" s="29"/>
    </row>
    <row r="13" spans="1:20" ht="71.25" customHeight="1">
      <c r="A13" s="41"/>
      <c r="B13" s="29"/>
      <c r="C13" s="29"/>
      <c r="D13" s="29"/>
      <c r="E13" s="29"/>
      <c r="F13" s="13" t="s">
        <v>25</v>
      </c>
      <c r="G13" s="29" t="s">
        <v>26</v>
      </c>
      <c r="H13" s="29"/>
      <c r="I13" s="29"/>
      <c r="J13" s="29"/>
      <c r="K13" s="20" t="s">
        <v>66</v>
      </c>
      <c r="L13" s="13" t="s">
        <v>27</v>
      </c>
      <c r="M13" s="13" t="s">
        <v>28</v>
      </c>
      <c r="N13" s="22" t="s">
        <v>63</v>
      </c>
      <c r="O13" s="22"/>
      <c r="P13" s="13"/>
      <c r="Q13" s="13"/>
      <c r="R13" s="28"/>
      <c r="S13" s="29"/>
      <c r="T13" s="29"/>
    </row>
    <row r="14" spans="1:20" ht="15.75" customHeight="1">
      <c r="A14" s="42"/>
      <c r="B14" s="29"/>
      <c r="C14" s="29"/>
      <c r="D14" s="29"/>
      <c r="E14" s="29"/>
      <c r="F14" s="13"/>
      <c r="G14" s="29"/>
      <c r="H14" s="29"/>
      <c r="I14" s="29"/>
      <c r="J14" s="29"/>
      <c r="K14" s="13"/>
      <c r="L14" s="13"/>
      <c r="M14" s="13"/>
      <c r="N14" s="22"/>
      <c r="O14" s="13"/>
      <c r="P14" s="13"/>
      <c r="Q14" s="13"/>
      <c r="R14" s="28"/>
      <c r="S14" s="29"/>
      <c r="T14" s="29"/>
    </row>
    <row r="15" spans="1:20">
      <c r="A15" s="16"/>
      <c r="B15" s="43" t="s">
        <v>29</v>
      </c>
      <c r="C15" s="43"/>
      <c r="D15" s="13"/>
      <c r="E15" s="13"/>
      <c r="F15" s="13">
        <f>SUM(N9)</f>
        <v>84</v>
      </c>
      <c r="G15" s="29">
        <f>SUM(N9)</f>
        <v>84</v>
      </c>
      <c r="H15" s="29"/>
      <c r="I15" s="29"/>
      <c r="J15" s="29"/>
      <c r="K15" s="13">
        <f>SUM(N9)</f>
        <v>84</v>
      </c>
      <c r="L15" s="13">
        <f>SUM(N9)</f>
        <v>84</v>
      </c>
      <c r="M15" s="13">
        <f>SUM(N9)</f>
        <v>84</v>
      </c>
      <c r="N15" s="22">
        <v>84</v>
      </c>
      <c r="O15" s="13"/>
      <c r="P15" s="13"/>
      <c r="Q15" s="13"/>
      <c r="R15" s="13"/>
      <c r="S15" s="13"/>
      <c r="T15" s="13"/>
    </row>
    <row r="16" spans="1:20">
      <c r="A16" s="16"/>
      <c r="B16" s="43" t="s">
        <v>30</v>
      </c>
      <c r="C16" s="43"/>
      <c r="D16" s="13"/>
      <c r="E16" s="13" t="s">
        <v>31</v>
      </c>
      <c r="F16" s="13" t="s">
        <v>60</v>
      </c>
      <c r="G16" s="29" t="s">
        <v>32</v>
      </c>
      <c r="H16" s="29"/>
      <c r="I16" s="29"/>
      <c r="J16" s="29"/>
      <c r="K16" s="13">
        <v>100</v>
      </c>
      <c r="L16" s="13">
        <v>60</v>
      </c>
      <c r="M16" s="20" t="s">
        <v>67</v>
      </c>
      <c r="N16" s="22">
        <v>136</v>
      </c>
      <c r="O16" s="13"/>
      <c r="P16" s="13"/>
      <c r="Q16" s="13"/>
      <c r="R16" s="13"/>
      <c r="S16" s="13"/>
      <c r="T16" s="13"/>
    </row>
    <row r="17" spans="1:23">
      <c r="A17" s="16">
        <v>1</v>
      </c>
      <c r="B17" s="24" t="s">
        <v>33</v>
      </c>
      <c r="C17" s="24"/>
      <c r="D17" s="5">
        <v>185</v>
      </c>
      <c r="E17" s="13" t="s">
        <v>34</v>
      </c>
      <c r="F17" s="6">
        <v>0.13200000000000001</v>
      </c>
      <c r="G17" s="23"/>
      <c r="H17" s="23"/>
      <c r="I17" s="23"/>
      <c r="J17" s="23"/>
      <c r="K17" s="7"/>
      <c r="L17" s="7"/>
      <c r="M17" s="7"/>
      <c r="N17" s="7"/>
      <c r="O17" s="7"/>
      <c r="P17" s="7"/>
      <c r="Q17" s="7"/>
      <c r="R17" s="17">
        <f>SUM(F17:Q17)</f>
        <v>0.13200000000000001</v>
      </c>
      <c r="S17" s="15">
        <v>11.09</v>
      </c>
      <c r="T17" s="15">
        <f t="shared" ref="T17:T30" si="0">SUM(S17)*D17</f>
        <v>2051.65</v>
      </c>
    </row>
    <row r="18" spans="1:23">
      <c r="A18" s="16">
        <v>2</v>
      </c>
      <c r="B18" s="24" t="s">
        <v>35</v>
      </c>
      <c r="C18" s="24"/>
      <c r="D18" s="5">
        <v>35</v>
      </c>
      <c r="E18" s="13" t="s">
        <v>34</v>
      </c>
      <c r="F18" s="6">
        <v>5.0000000000000001E-3</v>
      </c>
      <c r="G18" s="23"/>
      <c r="H18" s="23"/>
      <c r="I18" s="23"/>
      <c r="J18" s="23"/>
      <c r="K18" s="7">
        <v>5.0000000000000001E-3</v>
      </c>
      <c r="L18" s="7"/>
      <c r="M18" s="7"/>
      <c r="N18" s="7"/>
      <c r="O18" s="7"/>
      <c r="P18" s="7"/>
      <c r="Q18" s="7"/>
      <c r="R18" s="17" t="s">
        <v>69</v>
      </c>
      <c r="S18" s="21">
        <v>0.84</v>
      </c>
      <c r="T18" s="15">
        <f t="shared" si="0"/>
        <v>29.4</v>
      </c>
    </row>
    <row r="19" spans="1:23">
      <c r="A19" s="16">
        <v>3</v>
      </c>
      <c r="B19" s="24" t="s">
        <v>36</v>
      </c>
      <c r="C19" s="24"/>
      <c r="D19" s="5">
        <v>25</v>
      </c>
      <c r="E19" s="13" t="s">
        <v>34</v>
      </c>
      <c r="F19" s="6">
        <v>0.01</v>
      </c>
      <c r="G19" s="23"/>
      <c r="H19" s="23"/>
      <c r="I19" s="23"/>
      <c r="J19" s="23"/>
      <c r="K19" s="7"/>
      <c r="L19" s="7"/>
      <c r="M19" s="7"/>
      <c r="N19" s="7"/>
      <c r="O19" s="7"/>
      <c r="P19" s="7"/>
      <c r="Q19" s="7"/>
      <c r="R19" s="17">
        <f t="shared" ref="R19:R30" si="1">SUM(F19:Q19)</f>
        <v>0.01</v>
      </c>
      <c r="S19" s="15">
        <v>0.84</v>
      </c>
      <c r="T19" s="15">
        <f t="shared" si="0"/>
        <v>21</v>
      </c>
    </row>
    <row r="20" spans="1:23">
      <c r="A20" s="16">
        <v>4</v>
      </c>
      <c r="B20" s="24" t="s">
        <v>37</v>
      </c>
      <c r="C20" s="24"/>
      <c r="D20" s="5">
        <v>40</v>
      </c>
      <c r="E20" s="13" t="s">
        <v>34</v>
      </c>
      <c r="F20" s="6">
        <v>5.0000000000000001E-3</v>
      </c>
      <c r="G20" s="23"/>
      <c r="H20" s="23"/>
      <c r="I20" s="23"/>
      <c r="J20" s="23"/>
      <c r="K20" s="7">
        <v>1.6000000000000001E-3</v>
      </c>
      <c r="L20" s="7"/>
      <c r="M20" s="7"/>
      <c r="N20" s="7"/>
      <c r="O20" s="7"/>
      <c r="P20" s="7"/>
      <c r="Q20" s="7"/>
      <c r="R20" s="17">
        <f t="shared" si="1"/>
        <v>6.6E-3</v>
      </c>
      <c r="S20" s="18">
        <v>4</v>
      </c>
      <c r="T20" s="15">
        <f t="shared" si="0"/>
        <v>160</v>
      </c>
    </row>
    <row r="21" spans="1:23">
      <c r="A21" s="16">
        <v>5</v>
      </c>
      <c r="B21" s="24" t="s">
        <v>38</v>
      </c>
      <c r="C21" s="24"/>
      <c r="D21" s="5">
        <v>17</v>
      </c>
      <c r="E21" s="13" t="s">
        <v>34</v>
      </c>
      <c r="F21" s="6">
        <v>5.0000000000000001E-3</v>
      </c>
      <c r="G21" s="23">
        <v>2E-3</v>
      </c>
      <c r="H21" s="23"/>
      <c r="I21" s="23"/>
      <c r="J21" s="23"/>
      <c r="K21" s="7">
        <v>1E-3</v>
      </c>
      <c r="L21" s="7"/>
      <c r="M21" s="7"/>
      <c r="N21" s="7"/>
      <c r="O21" s="7"/>
      <c r="P21" s="7"/>
      <c r="Q21" s="7"/>
      <c r="R21" s="17">
        <f t="shared" si="1"/>
        <v>8.0000000000000002E-3</v>
      </c>
      <c r="S21" s="15">
        <v>0.67</v>
      </c>
      <c r="T21" s="15">
        <f t="shared" si="0"/>
        <v>11.39</v>
      </c>
      <c r="W21" s="8"/>
    </row>
    <row r="22" spans="1:23">
      <c r="A22" s="16">
        <v>6</v>
      </c>
      <c r="B22" s="24" t="s">
        <v>39</v>
      </c>
      <c r="C22" s="24"/>
      <c r="D22" s="5">
        <v>72</v>
      </c>
      <c r="E22" s="13" t="s">
        <v>34</v>
      </c>
      <c r="F22" s="6">
        <v>1E-3</v>
      </c>
      <c r="G22" s="23"/>
      <c r="H22" s="23"/>
      <c r="I22" s="23"/>
      <c r="J22" s="23"/>
      <c r="K22" s="7"/>
      <c r="L22" s="7"/>
      <c r="M22" s="7">
        <v>1.7000000000000001E-2</v>
      </c>
      <c r="N22" s="7"/>
      <c r="O22" s="7"/>
      <c r="P22" s="7"/>
      <c r="Q22" s="7"/>
      <c r="R22" s="17">
        <f t="shared" si="1"/>
        <v>1.8000000000000002E-2</v>
      </c>
      <c r="S22" s="15">
        <v>1.51</v>
      </c>
      <c r="T22" s="15">
        <f t="shared" si="0"/>
        <v>108.72</v>
      </c>
    </row>
    <row r="23" spans="1:23">
      <c r="A23" s="16">
        <v>7</v>
      </c>
      <c r="B23" s="24" t="s">
        <v>40</v>
      </c>
      <c r="C23" s="24"/>
      <c r="D23" s="5">
        <v>27</v>
      </c>
      <c r="E23" s="13" t="s">
        <v>34</v>
      </c>
      <c r="F23" s="6">
        <v>5.0000000000000001E-3</v>
      </c>
      <c r="G23" s="23"/>
      <c r="H23" s="23"/>
      <c r="I23" s="23"/>
      <c r="J23" s="23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0.42</v>
      </c>
      <c r="T23" s="15">
        <f t="shared" si="0"/>
        <v>11.34</v>
      </c>
    </row>
    <row r="24" spans="1:23">
      <c r="A24" s="16">
        <v>8</v>
      </c>
      <c r="B24" s="24" t="s">
        <v>41</v>
      </c>
      <c r="C24" s="24"/>
      <c r="D24" s="5">
        <v>133</v>
      </c>
      <c r="E24" s="13" t="s">
        <v>34</v>
      </c>
      <c r="F24" s="6">
        <v>0.01</v>
      </c>
      <c r="G24" s="23"/>
      <c r="H24" s="23"/>
      <c r="I24" s="23"/>
      <c r="J24" s="23"/>
      <c r="K24" s="7">
        <v>5.0000000000000001E-3</v>
      </c>
      <c r="L24" s="7"/>
      <c r="M24" s="7"/>
      <c r="N24" s="7"/>
      <c r="O24" s="7"/>
      <c r="P24" s="7"/>
      <c r="Q24" s="7"/>
      <c r="R24" s="17">
        <f t="shared" si="1"/>
        <v>1.4999999999999999E-2</v>
      </c>
      <c r="S24" s="15">
        <v>1.26</v>
      </c>
      <c r="T24" s="15">
        <f t="shared" si="0"/>
        <v>167.58</v>
      </c>
    </row>
    <row r="25" spans="1:23">
      <c r="A25" s="16">
        <v>9</v>
      </c>
      <c r="B25" s="24" t="s">
        <v>42</v>
      </c>
      <c r="C25" s="24"/>
      <c r="D25" s="5">
        <v>38</v>
      </c>
      <c r="E25" s="13" t="s">
        <v>34</v>
      </c>
      <c r="F25" s="6"/>
      <c r="G25" s="23">
        <v>0.05</v>
      </c>
      <c r="H25" s="23"/>
      <c r="I25" s="23"/>
      <c r="J25" s="23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4.2</v>
      </c>
      <c r="T25" s="15">
        <f t="shared" si="0"/>
        <v>159.6</v>
      </c>
      <c r="U25" s="8"/>
      <c r="V25" s="1" t="s">
        <v>54</v>
      </c>
    </row>
    <row r="26" spans="1:23" ht="15.75" customHeight="1">
      <c r="A26" s="16">
        <v>10</v>
      </c>
      <c r="B26" s="24" t="s">
        <v>43</v>
      </c>
      <c r="C26" s="24"/>
      <c r="D26" s="5">
        <v>667</v>
      </c>
      <c r="E26" s="13" t="s">
        <v>34</v>
      </c>
      <c r="F26" s="6"/>
      <c r="G26" s="23">
        <v>6.4000000000000003E-3</v>
      </c>
      <c r="H26" s="23"/>
      <c r="I26" s="23"/>
      <c r="J26" s="23"/>
      <c r="K26" s="7"/>
      <c r="L26" s="7"/>
      <c r="M26" s="7"/>
      <c r="N26" s="7"/>
      <c r="O26" s="7"/>
      <c r="P26" s="7"/>
      <c r="Q26" s="7"/>
      <c r="R26" s="17">
        <f t="shared" si="1"/>
        <v>6.4000000000000003E-3</v>
      </c>
      <c r="S26" s="15">
        <v>0.54</v>
      </c>
      <c r="T26" s="15">
        <f t="shared" si="0"/>
        <v>360.18</v>
      </c>
    </row>
    <row r="27" spans="1:23">
      <c r="A27" s="16">
        <v>11</v>
      </c>
      <c r="B27" s="24" t="s">
        <v>68</v>
      </c>
      <c r="C27" s="24"/>
      <c r="D27" s="5">
        <v>30</v>
      </c>
      <c r="E27" s="13" t="s">
        <v>34</v>
      </c>
      <c r="F27" s="6"/>
      <c r="G27" s="23"/>
      <c r="H27" s="23"/>
      <c r="I27" s="23"/>
      <c r="J27" s="23"/>
      <c r="K27" s="7">
        <v>9.7000000000000003E-2</v>
      </c>
      <c r="L27" s="7"/>
      <c r="M27" s="7"/>
      <c r="N27" s="7"/>
      <c r="O27" s="7"/>
      <c r="P27" s="7"/>
      <c r="Q27" s="7"/>
      <c r="R27" s="17">
        <f t="shared" si="1"/>
        <v>9.7000000000000003E-2</v>
      </c>
      <c r="S27" s="15">
        <v>8.15</v>
      </c>
      <c r="T27" s="15">
        <f t="shared" si="0"/>
        <v>244.5</v>
      </c>
    </row>
    <row r="28" spans="1:23">
      <c r="A28" s="16">
        <v>12</v>
      </c>
      <c r="B28" s="24" t="s">
        <v>27</v>
      </c>
      <c r="C28" s="24"/>
      <c r="D28" s="5">
        <v>43.33</v>
      </c>
      <c r="E28" s="13" t="s">
        <v>34</v>
      </c>
      <c r="F28" s="6"/>
      <c r="G28" s="23"/>
      <c r="H28" s="23"/>
      <c r="I28" s="23"/>
      <c r="J28" s="23"/>
      <c r="K28" s="7"/>
      <c r="L28" s="7">
        <v>7.0999999999999994E-2</v>
      </c>
      <c r="M28" s="7"/>
      <c r="N28" s="7"/>
      <c r="O28" s="7"/>
      <c r="P28" s="7"/>
      <c r="Q28" s="7"/>
      <c r="R28" s="17">
        <f t="shared" si="1"/>
        <v>7.0999999999999994E-2</v>
      </c>
      <c r="S28" s="15">
        <v>6</v>
      </c>
      <c r="T28" s="15">
        <f t="shared" si="0"/>
        <v>259.98</v>
      </c>
    </row>
    <row r="29" spans="1:23">
      <c r="A29" s="16">
        <v>13</v>
      </c>
      <c r="B29" s="38" t="s">
        <v>62</v>
      </c>
      <c r="C29" s="39"/>
      <c r="D29" s="5">
        <v>150</v>
      </c>
      <c r="E29" s="13" t="s">
        <v>34</v>
      </c>
      <c r="F29" s="6"/>
      <c r="G29" s="23"/>
      <c r="H29" s="23"/>
      <c r="I29" s="23"/>
      <c r="J29" s="23"/>
      <c r="K29" s="7"/>
      <c r="L29" s="7"/>
      <c r="M29" s="7"/>
      <c r="N29" s="7">
        <v>0.13700000000000001</v>
      </c>
      <c r="O29" s="7"/>
      <c r="P29" s="7"/>
      <c r="Q29" s="7"/>
      <c r="R29" s="17" t="s">
        <v>72</v>
      </c>
      <c r="S29" s="15">
        <v>11.5</v>
      </c>
      <c r="T29" s="15">
        <f t="shared" si="0"/>
        <v>1725</v>
      </c>
    </row>
    <row r="30" spans="1:23">
      <c r="A30" s="16">
        <v>14</v>
      </c>
      <c r="B30" s="24" t="s">
        <v>44</v>
      </c>
      <c r="C30" s="24"/>
      <c r="D30" s="5">
        <v>730</v>
      </c>
      <c r="E30" s="13" t="s">
        <v>34</v>
      </c>
      <c r="F30" s="6"/>
      <c r="G30" s="23"/>
      <c r="H30" s="23"/>
      <c r="I30" s="23"/>
      <c r="J30" s="23"/>
      <c r="K30" s="7"/>
      <c r="L30" s="7"/>
      <c r="M30" s="7">
        <v>1.1999999999999999E-3</v>
      </c>
      <c r="N30" s="7"/>
      <c r="O30" s="7"/>
      <c r="P30" s="7"/>
      <c r="Q30" s="7"/>
      <c r="R30" s="17">
        <f t="shared" si="1"/>
        <v>1.1999999999999999E-3</v>
      </c>
      <c r="S30" s="15">
        <v>0.1</v>
      </c>
      <c r="T30" s="15">
        <f t="shared" si="0"/>
        <v>73</v>
      </c>
    </row>
    <row r="31" spans="1:23" ht="18.75" customHeight="1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9" t="s">
        <v>45</v>
      </c>
      <c r="R31" s="27">
        <f>SUM(T17:T30)</f>
        <v>5383.34</v>
      </c>
      <c r="S31" s="27"/>
      <c r="T31" s="27"/>
    </row>
    <row r="32" spans="1:23" ht="19.5" customHeight="1">
      <c r="B32" s="26" t="s">
        <v>46</v>
      </c>
      <c r="C32" s="26"/>
      <c r="D32" s="26" t="s">
        <v>47</v>
      </c>
      <c r="E32" s="26"/>
      <c r="F32" s="26"/>
      <c r="G32" s="26" t="s">
        <v>48</v>
      </c>
      <c r="H32" s="26"/>
      <c r="I32" s="26"/>
      <c r="J32" s="26"/>
      <c r="K32" s="26"/>
      <c r="N32" s="1" t="s">
        <v>49</v>
      </c>
      <c r="O32" s="26" t="s">
        <v>5</v>
      </c>
      <c r="P32" s="26"/>
      <c r="Q32" s="26" t="s">
        <v>61</v>
      </c>
      <c r="R32" s="26"/>
    </row>
    <row r="34" spans="2:18">
      <c r="B34" s="25" t="s">
        <v>50</v>
      </c>
      <c r="C34" s="25"/>
      <c r="D34" s="26" t="s">
        <v>47</v>
      </c>
      <c r="E34" s="26"/>
      <c r="F34" s="26"/>
      <c r="G34" s="26" t="s">
        <v>51</v>
      </c>
      <c r="H34" s="26"/>
      <c r="I34" s="26"/>
      <c r="J34" s="26"/>
      <c r="K34" s="26"/>
      <c r="N34" s="11" t="s">
        <v>52</v>
      </c>
      <c r="O34" s="26" t="s">
        <v>5</v>
      </c>
      <c r="P34" s="26"/>
      <c r="Q34" s="26" t="s">
        <v>53</v>
      </c>
      <c r="R34" s="26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8">
    <mergeCell ref="B29:C29"/>
    <mergeCell ref="A11:A14"/>
    <mergeCell ref="G29:J29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4:P34"/>
    <mergeCell ref="Q34:R34"/>
    <mergeCell ref="R31:T31"/>
    <mergeCell ref="B32:C32"/>
    <mergeCell ref="D32:F32"/>
    <mergeCell ref="G32:K32"/>
    <mergeCell ref="O32:P32"/>
    <mergeCell ref="Q32:R32"/>
    <mergeCell ref="G30:J30"/>
    <mergeCell ref="B30:C30"/>
    <mergeCell ref="B34:C34"/>
    <mergeCell ref="D34:F34"/>
    <mergeCell ref="G34:K34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2024-02-14T07:52:16Z</cp:lastPrinted>
  <dcterms:created xsi:type="dcterms:W3CDTF">2022-11-23T09:16:26Z</dcterms:created>
  <dcterms:modified xsi:type="dcterms:W3CDTF">2024-02-15T06:36:19Z</dcterms:modified>
</cp:coreProperties>
</file>