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8" i="1"/>
  <c r="S19" l="1"/>
  <c r="U19" s="1"/>
  <c r="S20"/>
  <c r="U20" s="1"/>
  <c r="S21"/>
  <c r="U21" s="1"/>
  <c r="S22"/>
  <c r="U22" s="1"/>
  <c r="S23"/>
  <c r="S24"/>
  <c r="U24" s="1"/>
  <c r="S25"/>
  <c r="U25" s="1"/>
  <c r="U26"/>
  <c r="U27"/>
  <c r="S29"/>
  <c r="U29" s="1"/>
  <c r="U30"/>
  <c r="K8"/>
  <c r="F16"/>
  <c r="G16"/>
  <c r="S18"/>
  <c r="U18" s="1"/>
  <c r="T23" l="1"/>
  <c r="U23" s="1"/>
  <c r="S31" s="1"/>
  <c r="M8" s="1"/>
  <c r="O9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<sst xmlns="http://schemas.openxmlformats.org/spreadsheetml/2006/main" count="82" uniqueCount="67">
  <si>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</si>
  <si>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</si>
  <si>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</si>
  <si>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</si>
  <si>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</si>
  <si>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</si>
  <si>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</si>
  <si>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</si>
  <si>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</si>
  <si>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</si>
  <si>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</si>
  <si>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</si>
  <si>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</si>
  <si>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Мука</t>
  </si>
  <si>
    <t>Лук</t>
  </si>
  <si>
    <t>Соль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</si>
  <si>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</si>
  <si>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</si>
  <si>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</si>
  <si>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</si>
  <si>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</si>
  <si>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</si>
  <si>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</si>
  <si>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</si>
  <si>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</si>
  <si>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</si>
  <si>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</si>
  <si>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</si>
  <si>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</si>
  <si>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</si>
  <si>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</si>
  <si>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</si>
  <si>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</si>
  <si>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</si>
  <si>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</si>
  <si>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</si>
  <si>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</si>
  <si>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</si>
  <si>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</si>
  <si>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</si>
  <si>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</si>
  <si>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</si>
  <si>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</si>
  <si>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</si>
  <si>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</si>
  <si>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</si>
  <si>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Яблоки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</si>
  <si>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</si>
  <si>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</si>
  <si>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</si>
  <si>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</si>
  <si>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</si>
  <si>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вторник</t>
  </si>
  <si>
    <t>Рагу из мясо птицы</t>
  </si>
  <si>
    <t>Печенье</t>
  </si>
  <si>
    <t>Куриное филе</t>
  </si>
  <si>
    <t>Картофель</t>
  </si>
  <si>
    <t>Морковь</t>
  </si>
  <si>
    <t>Томат</t>
  </si>
  <si>
    <t>Масло раст.</t>
  </si>
  <si>
    <t xml:space="preserve">Печенье </t>
  </si>
  <si>
    <t>Чай с сахаром</t>
  </si>
  <si>
    <t>200\15</t>
  </si>
  <si>
    <t>Чай</t>
  </si>
  <si>
    <t>шт</t>
  </si>
  <si>
    <t>№14</t>
  </si>
  <si>
    <t>20.02.2024г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</si>
</sst>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topLeftCell="A19" zoomScale="80" zoomScaleNormal="80" workbookViewId="0">
      <selection activeCell="U35" sqref="U35"/>
    </sheetView>
  </sheetViews>
  <sheetFormatPr defaultRowHeight="18.7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14062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42</v>
      </c>
      <c r="G1" s="39" t="s">
        <v>48</v>
      </c>
      <c r="H1" s="39"/>
      <c r="I1" s="39"/>
      <c r="J1" s="39"/>
      <c r="K1" s="39"/>
      <c r="L1" s="39"/>
      <c r="M1" s="39"/>
      <c r="N1" s="30" t="s">
        <v>65</v>
      </c>
    </row>
    <row r="2" spans="1:21" ht="15" customHeight="1">
      <c r="B2" s="1" t="s">
        <v>44</v>
      </c>
      <c r="C2" s="31" t="s">
        <v>41</v>
      </c>
      <c r="D2" s="31"/>
      <c r="E2" s="38" t="s">
        <v>43</v>
      </c>
      <c r="F2" s="38"/>
      <c r="G2" s="39" t="s">
        <v>40</v>
      </c>
      <c r="H2" s="39"/>
      <c r="I2" s="39"/>
      <c r="J2" s="39"/>
      <c r="K2" s="31" t="s">
        <v>39</v>
      </c>
      <c r="L2" s="31"/>
      <c r="M2" s="31"/>
      <c r="O2" s="31" t="s">
        <v>38</v>
      </c>
      <c r="P2" s="31"/>
      <c r="Q2" s="31" t="s">
        <v>1</v>
      </c>
      <c r="R2" s="31"/>
      <c r="S2" s="40" t="s">
        <v>37</v>
      </c>
      <c r="T2" s="40"/>
    </row>
    <row r="3" spans="1:21" ht="37.5">
      <c r="B3" s="14" t="s">
        <v>66</v>
      </c>
      <c r="G3" s="7"/>
      <c r="H3" s="8"/>
      <c r="I3" s="7"/>
      <c r="J3" s="8"/>
      <c r="K3" s="9" t="s">
        <v>45</v>
      </c>
      <c r="L3" s="1" t="s">
        <v>52</v>
      </c>
      <c r="R3" s="31" t="s">
        <v>36</v>
      </c>
      <c r="S3" s="31"/>
    </row>
    <row r="4" spans="1:21" ht="15" customHeight="1">
      <c r="B4" s="36" t="s">
        <v>50</v>
      </c>
      <c r="C4" s="36"/>
      <c r="D4" s="36" t="s">
        <v>35</v>
      </c>
      <c r="E4" s="36"/>
      <c r="F4" s="36" t="s">
        <v>34</v>
      </c>
      <c r="G4" s="36"/>
      <c r="H4" s="36"/>
      <c r="I4" s="36"/>
      <c r="J4" s="36"/>
      <c r="K4" s="36" t="s">
        <v>33</v>
      </c>
      <c r="L4" s="36"/>
      <c r="M4" s="36" t="s">
        <v>32</v>
      </c>
      <c r="N4" s="36"/>
      <c r="O4" s="36" t="s">
        <v>31</v>
      </c>
      <c r="P4" s="36"/>
      <c r="R4" s="36" t="s">
        <v>30</v>
      </c>
      <c r="S4" s="36"/>
    </row>
    <row r="5" spans="1:21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R5" s="36">
        <v>504202</v>
      </c>
      <c r="S5" s="36"/>
    </row>
    <row r="6" spans="1:21" ht="33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21" ht="73.5" customHeight="1">
      <c r="B7" s="11" t="s">
        <v>29</v>
      </c>
      <c r="C7" s="11" t="s">
        <v>28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21" ht="24" customHeight="1">
      <c r="B8" s="36"/>
      <c r="C8" s="36"/>
      <c r="D8" s="37">
        <v>70</v>
      </c>
      <c r="E8" s="37"/>
      <c r="F8" s="37">
        <v>93</v>
      </c>
      <c r="G8" s="37"/>
      <c r="H8" s="37"/>
      <c r="I8" s="37"/>
      <c r="J8" s="37"/>
      <c r="K8" s="36">
        <f>SUM(F8)*D8</f>
        <v>6510</v>
      </c>
      <c r="L8" s="36"/>
      <c r="M8" s="32">
        <f>SUM(S31)/O8</f>
        <v>80.573672131147532</v>
      </c>
      <c r="N8" s="32"/>
      <c r="O8" s="36">
        <v>61</v>
      </c>
      <c r="P8" s="36"/>
    </row>
    <row r="9" spans="1:21" ht="24.75" customHeight="1">
      <c r="B9" s="7"/>
      <c r="C9" s="7"/>
      <c r="D9" s="36" t="s">
        <v>27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2">
        <f>M8*O8</f>
        <v>4914.9939999999997</v>
      </c>
      <c r="P9" s="32"/>
    </row>
    <row r="12" spans="1:21" ht="21" customHeight="1">
      <c r="A12" s="41" t="s">
        <v>51</v>
      </c>
      <c r="B12" s="36" t="s">
        <v>26</v>
      </c>
      <c r="C12" s="36"/>
      <c r="D12" s="36" t="s">
        <v>25</v>
      </c>
      <c r="E12" s="36" t="s">
        <v>24</v>
      </c>
      <c r="F12" s="36" t="s">
        <v>23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 t="s">
        <v>22</v>
      </c>
      <c r="T12" s="36" t="s">
        <v>21</v>
      </c>
      <c r="U12" s="36" t="s">
        <v>20</v>
      </c>
    </row>
    <row r="13" spans="1:21" ht="17.25" customHeight="1">
      <c r="A13" s="42"/>
      <c r="B13" s="36"/>
      <c r="C13" s="36"/>
      <c r="D13" s="36"/>
      <c r="E13" s="36"/>
      <c r="F13" s="36" t="s">
        <v>19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71.25" customHeight="1">
      <c r="A14" s="42"/>
      <c r="B14" s="36"/>
      <c r="C14" s="36"/>
      <c r="D14" s="36"/>
      <c r="E14" s="36"/>
      <c r="F14" s="36" t="s">
        <v>53</v>
      </c>
      <c r="G14" s="36" t="s">
        <v>46</v>
      </c>
      <c r="H14" s="36"/>
      <c r="I14" s="36"/>
      <c r="J14" s="36"/>
      <c r="K14" s="36" t="s">
        <v>49</v>
      </c>
      <c r="L14" s="36" t="s">
        <v>61</v>
      </c>
      <c r="M14" s="36" t="s">
        <v>54</v>
      </c>
      <c r="N14" s="36"/>
      <c r="O14" s="36"/>
      <c r="P14" s="36"/>
      <c r="Q14" s="36"/>
      <c r="R14" s="36"/>
      <c r="S14" s="36"/>
      <c r="T14" s="36"/>
      <c r="U14" s="36"/>
    </row>
    <row r="15" spans="1:21" ht="15.75" customHeight="1">
      <c r="A15" s="43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>
      <c r="A16" s="11">
        <v>7</v>
      </c>
      <c r="B16" s="49" t="s">
        <v>18</v>
      </c>
      <c r="C16" s="49"/>
      <c r="D16" s="11"/>
      <c r="E16" s="11"/>
      <c r="F16" s="11">
        <f>SUM(O8)</f>
        <v>61</v>
      </c>
      <c r="G16" s="36">
        <f>SUM(O8)</f>
        <v>61</v>
      </c>
      <c r="H16" s="36"/>
      <c r="I16" s="36"/>
      <c r="J16" s="36"/>
      <c r="K16" s="26">
        <v>61</v>
      </c>
      <c r="L16" s="26">
        <v>61</v>
      </c>
      <c r="M16" s="26">
        <v>61</v>
      </c>
      <c r="N16" s="11"/>
      <c r="O16" s="11"/>
      <c r="P16" s="11"/>
      <c r="Q16" s="11"/>
      <c r="R16" s="11"/>
      <c r="S16" s="11"/>
      <c r="T16" s="11"/>
      <c r="U16" s="11"/>
    </row>
    <row r="17" spans="1:21">
      <c r="A17" s="11"/>
      <c r="B17" s="49" t="s">
        <v>17</v>
      </c>
      <c r="C17" s="49"/>
      <c r="D17" s="11"/>
      <c r="E17" s="11" t="s">
        <v>16</v>
      </c>
      <c r="F17" s="11">
        <v>230</v>
      </c>
      <c r="G17" s="36">
        <v>200</v>
      </c>
      <c r="H17" s="36"/>
      <c r="I17" s="36"/>
      <c r="J17" s="36"/>
      <c r="K17" s="26">
        <v>60</v>
      </c>
      <c r="L17" s="26" t="s">
        <v>62</v>
      </c>
      <c r="M17" s="26">
        <v>40</v>
      </c>
      <c r="N17" s="11"/>
      <c r="O17" s="11"/>
      <c r="P17" s="11"/>
      <c r="Q17" s="11"/>
      <c r="R17" s="11"/>
      <c r="S17" s="11"/>
      <c r="T17" s="11"/>
      <c r="U17" s="11"/>
    </row>
    <row r="18" spans="1:21">
      <c r="A18" s="11">
        <v>1</v>
      </c>
      <c r="B18" s="33" t="s">
        <v>55</v>
      </c>
      <c r="C18" s="33"/>
      <c r="D18" s="10">
        <v>380</v>
      </c>
      <c r="E18" s="11" t="s">
        <v>10</v>
      </c>
      <c r="F18" s="15">
        <v>0.13</v>
      </c>
      <c r="G18" s="34"/>
      <c r="H18" s="34"/>
      <c r="I18" s="34"/>
      <c r="J18" s="34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0.13</v>
      </c>
      <c r="T18" s="17">
        <v>7.93</v>
      </c>
      <c r="U18" s="17">
        <f>SUM(T18)*D18</f>
        <v>3013.4</v>
      </c>
    </row>
    <row r="19" spans="1:21">
      <c r="A19" s="11">
        <v>2</v>
      </c>
      <c r="B19" s="33" t="s">
        <v>15</v>
      </c>
      <c r="C19" s="33"/>
      <c r="D19" s="10">
        <v>17</v>
      </c>
      <c r="E19" s="11" t="s">
        <v>10</v>
      </c>
      <c r="F19" s="6">
        <v>2E-3</v>
      </c>
      <c r="G19" s="34"/>
      <c r="H19" s="34"/>
      <c r="I19" s="34"/>
      <c r="J19" s="34"/>
      <c r="K19" s="5"/>
      <c r="L19" s="5"/>
      <c r="M19" s="5"/>
      <c r="N19" s="5"/>
      <c r="O19" s="5"/>
      <c r="P19" s="5"/>
      <c r="Q19" s="5"/>
      <c r="R19" s="5"/>
      <c r="S19" s="16">
        <f t="shared" si="0"/>
        <v>2E-3</v>
      </c>
      <c r="T19" s="17">
        <v>0.12</v>
      </c>
      <c r="U19" s="17">
        <f t="shared" ref="U19:U30" si="1">SUM(T19)*D19</f>
        <v>2.04</v>
      </c>
    </row>
    <row r="20" spans="1:21">
      <c r="A20" s="11">
        <v>3</v>
      </c>
      <c r="B20" s="33" t="s">
        <v>56</v>
      </c>
      <c r="C20" s="33"/>
      <c r="D20" s="10">
        <v>26</v>
      </c>
      <c r="E20" s="11" t="s">
        <v>10</v>
      </c>
      <c r="F20" s="6">
        <v>0.18</v>
      </c>
      <c r="G20" s="34"/>
      <c r="H20" s="34"/>
      <c r="I20" s="34"/>
      <c r="J20" s="34"/>
      <c r="K20" s="5"/>
      <c r="L20" s="5"/>
      <c r="M20" s="5"/>
      <c r="N20" s="5"/>
      <c r="O20" s="5"/>
      <c r="P20" s="5"/>
      <c r="Q20" s="5"/>
      <c r="R20" s="5"/>
      <c r="S20" s="16">
        <f t="shared" si="0"/>
        <v>0.18</v>
      </c>
      <c r="T20" s="17">
        <v>10.98</v>
      </c>
      <c r="U20" s="17">
        <f t="shared" si="1"/>
        <v>285.48</v>
      </c>
    </row>
    <row r="21" spans="1:21">
      <c r="A21" s="11">
        <v>4</v>
      </c>
      <c r="B21" s="33" t="s">
        <v>57</v>
      </c>
      <c r="C21" s="33"/>
      <c r="D21" s="10">
        <v>35</v>
      </c>
      <c r="E21" s="13" t="s">
        <v>10</v>
      </c>
      <c r="F21" s="6">
        <v>7.0000000000000001E-3</v>
      </c>
      <c r="G21" s="34"/>
      <c r="H21" s="34"/>
      <c r="I21" s="34"/>
      <c r="J21" s="34"/>
      <c r="K21" s="5"/>
      <c r="L21" s="5"/>
      <c r="M21" s="5"/>
      <c r="N21" s="5"/>
      <c r="O21" s="5"/>
      <c r="P21" s="5"/>
      <c r="Q21" s="5"/>
      <c r="R21" s="5"/>
      <c r="S21" s="16">
        <f t="shared" si="0"/>
        <v>7.0000000000000001E-3</v>
      </c>
      <c r="T21" s="17">
        <v>0.43</v>
      </c>
      <c r="U21" s="17">
        <f t="shared" si="1"/>
        <v>15.049999999999999</v>
      </c>
    </row>
    <row r="22" spans="1:21">
      <c r="A22" s="11">
        <v>5</v>
      </c>
      <c r="B22" s="19" t="s">
        <v>58</v>
      </c>
      <c r="C22" s="20"/>
      <c r="D22" s="10">
        <v>40</v>
      </c>
      <c r="E22" s="28" t="s">
        <v>64</v>
      </c>
      <c r="F22" s="6">
        <v>5.0000000000000001E-3</v>
      </c>
      <c r="G22" s="46"/>
      <c r="H22" s="47"/>
      <c r="I22" s="47"/>
      <c r="J22" s="48"/>
      <c r="K22" s="5"/>
      <c r="L22" s="5"/>
      <c r="M22" s="5"/>
      <c r="N22" s="5"/>
      <c r="O22" s="5"/>
      <c r="P22" s="5"/>
      <c r="Q22" s="5"/>
      <c r="R22" s="5"/>
      <c r="S22" s="16">
        <f t="shared" si="0"/>
        <v>5.0000000000000001E-3</v>
      </c>
      <c r="T22" s="17">
        <v>2</v>
      </c>
      <c r="U22" s="17">
        <f t="shared" si="1"/>
        <v>80</v>
      </c>
    </row>
    <row r="23" spans="1:21">
      <c r="A23" s="11">
        <v>6</v>
      </c>
      <c r="B23" s="33" t="s">
        <v>14</v>
      </c>
      <c r="C23" s="33"/>
      <c r="D23" s="10">
        <v>25</v>
      </c>
      <c r="E23" s="11" t="s">
        <v>10</v>
      </c>
      <c r="F23" s="6">
        <v>7.0000000000000001E-3</v>
      </c>
      <c r="G23" s="34"/>
      <c r="H23" s="34"/>
      <c r="I23" s="34"/>
      <c r="J23" s="34"/>
      <c r="K23" s="5"/>
      <c r="L23" s="5"/>
      <c r="M23" s="5"/>
      <c r="N23" s="5"/>
      <c r="O23" s="5"/>
      <c r="P23" s="5"/>
      <c r="Q23" s="5"/>
      <c r="R23" s="5"/>
      <c r="S23" s="16">
        <f t="shared" si="0"/>
        <v>7.0000000000000001E-3</v>
      </c>
      <c r="T23" s="17">
        <f>S23*O8</f>
        <v>0.42699999999999999</v>
      </c>
      <c r="U23" s="17">
        <f t="shared" si="1"/>
        <v>10.674999999999999</v>
      </c>
    </row>
    <row r="24" spans="1:21">
      <c r="A24" s="11">
        <v>7</v>
      </c>
      <c r="B24" s="44" t="s">
        <v>13</v>
      </c>
      <c r="C24" s="45"/>
      <c r="D24" s="10">
        <v>27</v>
      </c>
      <c r="E24" s="11" t="s">
        <v>10</v>
      </c>
      <c r="F24" s="6">
        <v>3.0000000000000001E-3</v>
      </c>
      <c r="G24" s="46"/>
      <c r="H24" s="47"/>
      <c r="I24" s="47"/>
      <c r="J24" s="48"/>
      <c r="K24" s="5"/>
      <c r="L24" s="5"/>
      <c r="M24" s="5"/>
      <c r="N24" s="5"/>
      <c r="O24" s="5"/>
      <c r="P24" s="5"/>
      <c r="Q24" s="5"/>
      <c r="R24" s="5"/>
      <c r="S24" s="16">
        <f t="shared" si="0"/>
        <v>3.0000000000000001E-3</v>
      </c>
      <c r="T24" s="17">
        <v>0.183</v>
      </c>
      <c r="U24" s="17">
        <f t="shared" si="1"/>
        <v>4.9409999999999998</v>
      </c>
    </row>
    <row r="25" spans="1:21">
      <c r="A25" s="11">
        <v>8</v>
      </c>
      <c r="B25" s="33" t="s">
        <v>59</v>
      </c>
      <c r="C25" s="33"/>
      <c r="D25" s="10">
        <v>133</v>
      </c>
      <c r="E25" s="11" t="s">
        <v>10</v>
      </c>
      <c r="F25" s="6">
        <v>6.0000000000000001E-3</v>
      </c>
      <c r="G25" s="34"/>
      <c r="H25" s="34"/>
      <c r="I25" s="34"/>
      <c r="J25" s="34"/>
      <c r="K25" s="5"/>
      <c r="L25" s="5"/>
      <c r="M25" s="5"/>
      <c r="N25" s="5"/>
      <c r="O25" s="5"/>
      <c r="P25" s="5"/>
      <c r="Q25" s="5"/>
      <c r="R25" s="5"/>
      <c r="S25" s="16">
        <f t="shared" si="0"/>
        <v>6.0000000000000001E-3</v>
      </c>
      <c r="T25" s="17">
        <v>0.36</v>
      </c>
      <c r="U25" s="17">
        <f t="shared" si="1"/>
        <v>47.879999999999995</v>
      </c>
    </row>
    <row r="26" spans="1:21">
      <c r="A26" s="11">
        <v>9</v>
      </c>
      <c r="B26" s="33" t="s">
        <v>12</v>
      </c>
      <c r="C26" s="33"/>
      <c r="D26" s="10">
        <v>43.33</v>
      </c>
      <c r="E26" s="11" t="s">
        <v>10</v>
      </c>
      <c r="F26" s="6"/>
      <c r="G26" s="34"/>
      <c r="H26" s="34"/>
      <c r="I26" s="34"/>
      <c r="J26" s="34"/>
      <c r="K26" s="5">
        <v>5.8999999999999997E-2</v>
      </c>
      <c r="L26" s="5"/>
      <c r="M26" s="5"/>
      <c r="N26" s="5"/>
      <c r="O26" s="5"/>
      <c r="P26" s="5"/>
      <c r="Q26" s="5"/>
      <c r="R26" s="5"/>
      <c r="S26" s="16">
        <v>5.8999999999999997E-2</v>
      </c>
      <c r="T26" s="17">
        <v>3.6</v>
      </c>
      <c r="U26" s="17">
        <f t="shared" si="1"/>
        <v>155.988</v>
      </c>
    </row>
    <row r="27" spans="1:21">
      <c r="A27" s="11">
        <v>10</v>
      </c>
      <c r="B27" s="33" t="s">
        <v>46</v>
      </c>
      <c r="C27" s="33"/>
      <c r="D27" s="10">
        <v>50</v>
      </c>
      <c r="E27" s="11" t="s">
        <v>10</v>
      </c>
      <c r="F27" s="6"/>
      <c r="G27" s="34">
        <v>0.15</v>
      </c>
      <c r="H27" s="34"/>
      <c r="I27" s="34"/>
      <c r="J27" s="34"/>
      <c r="K27" s="5"/>
      <c r="L27" s="5"/>
      <c r="M27" s="5"/>
      <c r="N27" s="5"/>
      <c r="O27" s="5"/>
      <c r="P27" s="5"/>
      <c r="Q27" s="5"/>
      <c r="R27" s="5"/>
      <c r="S27" s="16">
        <v>0.15</v>
      </c>
      <c r="T27" s="17">
        <v>9.15</v>
      </c>
      <c r="U27" s="17">
        <f t="shared" si="1"/>
        <v>457.5</v>
      </c>
    </row>
    <row r="28" spans="1:21">
      <c r="A28" s="26">
        <v>11</v>
      </c>
      <c r="B28" s="21" t="s">
        <v>63</v>
      </c>
      <c r="C28" s="22"/>
      <c r="D28" s="10">
        <v>730</v>
      </c>
      <c r="E28" s="26" t="s">
        <v>10</v>
      </c>
      <c r="F28" s="6"/>
      <c r="G28" s="23"/>
      <c r="H28" s="24"/>
      <c r="I28" s="24"/>
      <c r="J28" s="25"/>
      <c r="K28" s="5"/>
      <c r="L28" s="5">
        <v>1E-3</v>
      </c>
      <c r="M28" s="5"/>
      <c r="N28" s="5"/>
      <c r="O28" s="5"/>
      <c r="P28" s="5"/>
      <c r="Q28" s="5"/>
      <c r="R28" s="5"/>
      <c r="S28" s="16">
        <v>1E-3</v>
      </c>
      <c r="T28" s="27">
        <v>0.06</v>
      </c>
      <c r="U28" s="27">
        <f>T28*D28</f>
        <v>43.8</v>
      </c>
    </row>
    <row r="29" spans="1:21">
      <c r="A29" s="11">
        <v>12</v>
      </c>
      <c r="B29" s="44" t="s">
        <v>11</v>
      </c>
      <c r="C29" s="45"/>
      <c r="D29" s="10">
        <v>72</v>
      </c>
      <c r="E29" s="11" t="s">
        <v>10</v>
      </c>
      <c r="F29" s="6"/>
      <c r="G29" s="46"/>
      <c r="H29" s="47"/>
      <c r="I29" s="47"/>
      <c r="J29" s="48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0.92</v>
      </c>
      <c r="U29" s="17">
        <f t="shared" si="1"/>
        <v>66.240000000000009</v>
      </c>
    </row>
    <row r="30" spans="1:21">
      <c r="A30" s="11">
        <v>13</v>
      </c>
      <c r="B30" s="33" t="s">
        <v>60</v>
      </c>
      <c r="C30" s="33"/>
      <c r="D30" s="10">
        <v>12</v>
      </c>
      <c r="E30" s="28" t="s">
        <v>64</v>
      </c>
      <c r="F30" s="6"/>
      <c r="G30" s="34"/>
      <c r="H30" s="34"/>
      <c r="I30" s="34"/>
      <c r="J30" s="34"/>
      <c r="K30" s="5"/>
      <c r="L30" s="5"/>
      <c r="M30" s="5">
        <v>1</v>
      </c>
      <c r="N30" s="5"/>
      <c r="O30" s="5"/>
      <c r="P30" s="5"/>
      <c r="Q30" s="5"/>
      <c r="R30" s="5"/>
      <c r="S30" s="29">
        <v>1</v>
      </c>
      <c r="T30" s="17">
        <v>61</v>
      </c>
      <c r="U30" s="17">
        <f t="shared" si="1"/>
        <v>732</v>
      </c>
    </row>
    <row r="31" spans="1:21" ht="18.75" customHeight="1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8" t="s">
        <v>9</v>
      </c>
      <c r="S31" s="32">
        <f>SUM(U18:U30)</f>
        <v>4914.9939999999997</v>
      </c>
      <c r="T31" s="32"/>
      <c r="U31" s="32"/>
    </row>
    <row r="32" spans="1:2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19" ht="22.5" customHeight="1">
      <c r="B33" s="31" t="s">
        <v>8</v>
      </c>
      <c r="C33" s="31"/>
      <c r="D33" s="31" t="s">
        <v>4</v>
      </c>
      <c r="E33" s="31"/>
      <c r="F33" s="31"/>
      <c r="G33" s="31" t="s">
        <v>7</v>
      </c>
      <c r="H33" s="31"/>
      <c r="I33" s="31"/>
      <c r="J33" s="31"/>
      <c r="K33" s="31"/>
      <c r="O33" s="1" t="s">
        <v>6</v>
      </c>
      <c r="P33" s="31" t="s">
        <v>1</v>
      </c>
      <c r="Q33" s="31"/>
      <c r="R33" s="31" t="s">
        <v>47</v>
      </c>
      <c r="S33" s="31"/>
    </row>
    <row r="35" spans="2:19">
      <c r="B35" s="35" t="s">
        <v>5</v>
      </c>
      <c r="C35" s="35"/>
      <c r="D35" s="31" t="s">
        <v>4</v>
      </c>
      <c r="E35" s="31"/>
      <c r="F35" s="31"/>
      <c r="G35" s="31" t="s">
        <v>3</v>
      </c>
      <c r="H35" s="31"/>
      <c r="I35" s="31"/>
      <c r="J35" s="31"/>
      <c r="K35" s="31"/>
      <c r="O35" s="2" t="s">
        <v>2</v>
      </c>
      <c r="P35" s="31" t="s">
        <v>1</v>
      </c>
      <c r="Q35" s="31"/>
      <c r="R35" s="31" t="s">
        <v>0</v>
      </c>
      <c r="S35" s="31"/>
    </row>
  </sheetData>
  <sheetProtection formatCells="0"/>
  <protectedRanges>
    <protectedRange sqref="B18:R30" name="Диапазон4"/>
    <protectedRange sqref="N1" name="Диапазон3"/>
    <protectedRange sqref="O8" name="Диапазон2"/>
    <protectedRange sqref="B3" name="Диапазон1"/>
  </protectedRanges>
  <mergeCells count="82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K14:K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1:C21"/>
    <mergeCell ref="G21:J21"/>
    <mergeCell ref="B23:C23"/>
    <mergeCell ref="G23:J23"/>
    <mergeCell ref="B26:C26"/>
    <mergeCell ref="G26:J26"/>
    <mergeCell ref="B35:C35"/>
    <mergeCell ref="D35:F35"/>
    <mergeCell ref="G35:K35"/>
    <mergeCell ref="B27:C27"/>
    <mergeCell ref="G27:J27"/>
    <mergeCell ref="B30:C30"/>
    <mergeCell ref="G30:J30"/>
    <mergeCell ref="P35:Q35"/>
    <mergeCell ref="R35:S35"/>
    <mergeCell ref="S31:U31"/>
    <mergeCell ref="B33:C33"/>
    <mergeCell ref="D33:F33"/>
    <mergeCell ref="G33:K33"/>
    <mergeCell ref="P33:Q33"/>
    <mergeCell ref="R33:S33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2024-02-20T06:28:26Z</cp:lastPrinted>
  <dcterms:created xsi:type="dcterms:W3CDTF">2022-11-11T08:43:48Z</dcterms:created>
  <dcterms:modified xsi:type="dcterms:W3CDTF">2024-02-20T06:29:02Z</dcterms:modified>
</cp:coreProperties>
</file>