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T30" i="1"/>
  <c r="R26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T27"/>
  <c r="R28"/>
  <c r="T28" s="1"/>
  <c r="R29"/>
  <c r="T29" s="1"/>
  <c r="R31"/>
  <c r="T31" s="1"/>
  <c r="R17"/>
  <c r="T17" s="1"/>
  <c r="F15"/>
  <c r="G15"/>
  <c r="K15"/>
  <c r="L15"/>
  <c r="M15"/>
  <c r="R32" l="1"/>
  <c r="L8" s="1"/>
  <c r="N9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<sst xmlns="http://schemas.openxmlformats.org/spreadsheetml/2006/main" count="87" uniqueCount="70">
  <si>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</si>
  <si>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</si>
  <si>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</si>
  <si>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</si>
  <si>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</si>
  <si>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</si>
  <si>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</si>
  <si>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</si>
  <si>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</si>
  <si>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</si>
  <si>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</si>
  <si>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</si>
  <si>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</si>
  <si>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</si>
  <si>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</si>
  <si>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</si>
  <si>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</si>
  <si>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</si>
  <si>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</si>
  <si>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</si>
  <si>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</si>
  <si>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</si>
  <si>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</si>
  <si>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</si>
  <si>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</si>
  <si>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</si>
  <si>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</si>
  <si>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</si>
  <si>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</si>
  <si>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</si>
  <si>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</si>
  <si>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</si>
  <si>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</si>
  <si>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</si>
  <si>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</si>
  <si>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</si>
  <si>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</si>
  <si>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</si>
  <si>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</si>
  <si>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</si>
  <si>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</si>
  <si>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</si>
  <si>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</si>
  <si>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</si>
  <si>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</si>
  <si>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</si>
  <si>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</si>
  <si>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</si>
  <si>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</si>
  <si>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</si>
  <si>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</si>
  <si>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</si>
  <si>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</si>
  <si>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</si>
  <si>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</si>
  <si>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</si>
  <si>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</si>
  <si>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</si>
  <si>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</si>
  <si>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</si>
  <si>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</si>
  <si>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</si>
  <si>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</si>
  <si>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</si>
  <si>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</si>
  <si>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</si>
  <si>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№4</t>
  </si>
  <si>
    <t>04.04.2024г</t>
  </si>
  <si>
    <t>0,073</t>
  </si>
  <si>
    <t>0,004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</si>
</sst>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"/>
  <sheetViews>
    <sheetView tabSelected="1" topLeftCell="A13" zoomScale="80" zoomScaleNormal="80" workbookViewId="0">
      <selection activeCell="N22" sqref="N22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46</v>
      </c>
      <c r="G1" s="28" t="s">
        <v>54</v>
      </c>
      <c r="H1" s="28"/>
      <c r="I1" s="28"/>
      <c r="J1" s="28"/>
      <c r="K1" s="28"/>
      <c r="L1" s="28"/>
      <c r="M1" s="25" t="s">
        <v>66</v>
      </c>
    </row>
    <row r="2" spans="1:20" ht="15" customHeight="1">
      <c r="B2" s="1" t="s">
        <v>48</v>
      </c>
      <c r="C2" s="26" t="s">
        <v>45</v>
      </c>
      <c r="D2" s="26"/>
      <c r="E2" s="29" t="s">
        <v>47</v>
      </c>
      <c r="F2" s="29"/>
      <c r="G2" s="28" t="s">
        <v>44</v>
      </c>
      <c r="H2" s="28"/>
      <c r="I2" s="28"/>
      <c r="J2" s="28"/>
      <c r="K2" s="26"/>
      <c r="L2" s="26"/>
      <c r="N2" s="26" t="s">
        <v>43</v>
      </c>
      <c r="O2" s="26"/>
      <c r="P2" s="26" t="s">
        <v>1</v>
      </c>
      <c r="Q2" s="26"/>
      <c r="R2" s="35" t="s">
        <v>42</v>
      </c>
      <c r="S2" s="35"/>
    </row>
    <row r="3" spans="1:20" ht="37.5">
      <c r="B3" s="13" t="s">
        <v>67</v>
      </c>
      <c r="G3" s="9"/>
      <c r="H3" s="10"/>
      <c r="I3" s="9"/>
      <c r="J3" s="10"/>
      <c r="K3" s="1" t="s">
        <v>60</v>
      </c>
      <c r="L3" s="1" t="s">
        <v>52</v>
      </c>
      <c r="Q3" s="26" t="s">
        <v>41</v>
      </c>
      <c r="R3" s="26"/>
    </row>
    <row r="4" spans="1:20" ht="25.5" customHeight="1">
      <c r="B4" s="27" t="s">
        <v>55</v>
      </c>
      <c r="C4" s="27"/>
      <c r="D4" s="27" t="s">
        <v>40</v>
      </c>
      <c r="E4" s="27"/>
      <c r="F4" s="27" t="s">
        <v>39</v>
      </c>
      <c r="G4" s="27"/>
      <c r="H4" s="27"/>
      <c r="I4" s="27"/>
      <c r="J4" s="27"/>
      <c r="K4" s="27"/>
      <c r="L4" s="27" t="s">
        <v>38</v>
      </c>
      <c r="M4" s="27"/>
      <c r="N4" s="27" t="s">
        <v>37</v>
      </c>
      <c r="O4" s="27"/>
      <c r="Q4" s="27" t="s">
        <v>36</v>
      </c>
      <c r="R4" s="27"/>
    </row>
    <row r="5" spans="1:20" ht="23.25" customHeight="1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Q5" s="27">
        <v>504202</v>
      </c>
      <c r="R5" s="27"/>
    </row>
    <row r="6" spans="1:20" ht="19.5" customHeigh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20" ht="75.75" customHeight="1">
      <c r="B7" s="12" t="s">
        <v>35</v>
      </c>
      <c r="C7" s="12" t="s">
        <v>34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0" ht="24" customHeight="1">
      <c r="B8" s="27"/>
      <c r="C8" s="27"/>
      <c r="D8" s="34">
        <v>70</v>
      </c>
      <c r="E8" s="34"/>
      <c r="F8" s="34">
        <v>93</v>
      </c>
      <c r="G8" s="34"/>
      <c r="H8" s="34"/>
      <c r="I8" s="34"/>
      <c r="J8" s="34"/>
      <c r="K8" s="18"/>
      <c r="L8" s="30">
        <f>SUM(R32)/N8</f>
        <v>75.640199999999979</v>
      </c>
      <c r="M8" s="30"/>
      <c r="N8" s="27">
        <v>90</v>
      </c>
      <c r="O8" s="27"/>
    </row>
    <row r="9" spans="1:20" ht="24.75" customHeight="1">
      <c r="B9" s="9"/>
      <c r="C9" s="9"/>
      <c r="D9" s="31" t="s">
        <v>33</v>
      </c>
      <c r="E9" s="32"/>
      <c r="F9" s="32"/>
      <c r="G9" s="32"/>
      <c r="H9" s="32"/>
      <c r="I9" s="32"/>
      <c r="J9" s="32"/>
      <c r="K9" s="32"/>
      <c r="L9" s="32"/>
      <c r="M9" s="33"/>
      <c r="N9" s="30">
        <f>N8*L8</f>
        <v>6807.6179999999977</v>
      </c>
      <c r="O9" s="30"/>
    </row>
    <row r="11" spans="1:20" ht="21" customHeight="1">
      <c r="A11" s="43" t="s">
        <v>56</v>
      </c>
      <c r="B11" s="27" t="s">
        <v>32</v>
      </c>
      <c r="C11" s="27"/>
      <c r="D11" s="27" t="s">
        <v>31</v>
      </c>
      <c r="E11" s="27" t="s">
        <v>30</v>
      </c>
      <c r="F11" s="27" t="s">
        <v>29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42" t="s">
        <v>28</v>
      </c>
      <c r="S11" s="27" t="s">
        <v>27</v>
      </c>
      <c r="T11" s="27" t="s">
        <v>26</v>
      </c>
    </row>
    <row r="12" spans="1:20" ht="17.25" customHeight="1">
      <c r="A12" s="44"/>
      <c r="B12" s="27"/>
      <c r="C12" s="27"/>
      <c r="D12" s="27"/>
      <c r="E12" s="27"/>
      <c r="F12" s="27" t="s">
        <v>53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42"/>
      <c r="S12" s="27"/>
      <c r="T12" s="27"/>
    </row>
    <row r="13" spans="1:20" ht="71.25" customHeight="1">
      <c r="A13" s="44"/>
      <c r="B13" s="27"/>
      <c r="C13" s="27"/>
      <c r="D13" s="27"/>
      <c r="E13" s="27"/>
      <c r="F13" s="43" t="s">
        <v>61</v>
      </c>
      <c r="G13" s="46" t="s">
        <v>64</v>
      </c>
      <c r="H13" s="47"/>
      <c r="I13" s="47"/>
      <c r="J13" s="48"/>
      <c r="K13" s="43" t="s">
        <v>25</v>
      </c>
      <c r="L13" s="43" t="s">
        <v>59</v>
      </c>
      <c r="M13" s="43" t="s">
        <v>11</v>
      </c>
      <c r="N13" s="43"/>
      <c r="O13" s="43"/>
      <c r="P13" s="43"/>
      <c r="Q13" s="43"/>
      <c r="R13" s="42"/>
      <c r="S13" s="27"/>
      <c r="T13" s="27"/>
    </row>
    <row r="14" spans="1:20" ht="15.75" customHeight="1">
      <c r="A14" s="45"/>
      <c r="B14" s="27"/>
      <c r="C14" s="27"/>
      <c r="D14" s="27"/>
      <c r="E14" s="27"/>
      <c r="F14" s="45"/>
      <c r="G14" s="49"/>
      <c r="H14" s="50"/>
      <c r="I14" s="50"/>
      <c r="J14" s="51"/>
      <c r="K14" s="45"/>
      <c r="L14" s="45"/>
      <c r="M14" s="45"/>
      <c r="N14" s="45"/>
      <c r="O14" s="45"/>
      <c r="P14" s="45"/>
      <c r="Q14" s="45"/>
      <c r="R14" s="42"/>
      <c r="S14" s="27"/>
      <c r="T14" s="27"/>
    </row>
    <row r="15" spans="1:20">
      <c r="A15" s="12"/>
      <c r="B15" s="38" t="s">
        <v>24</v>
      </c>
      <c r="C15" s="38"/>
      <c r="D15" s="12"/>
      <c r="E15" s="12"/>
      <c r="F15" s="12">
        <f>SUM(N8)</f>
        <v>90</v>
      </c>
      <c r="G15" s="27">
        <f>SUM(N8)</f>
        <v>90</v>
      </c>
      <c r="H15" s="27"/>
      <c r="I15" s="27"/>
      <c r="J15" s="27"/>
      <c r="K15" s="12">
        <f>SUM(N8)</f>
        <v>90</v>
      </c>
      <c r="L15" s="12">
        <f>SUM(N8)</f>
        <v>90</v>
      </c>
      <c r="M15" s="12">
        <f>SUM(N8)</f>
        <v>90</v>
      </c>
      <c r="N15" s="12"/>
      <c r="O15" s="12"/>
      <c r="P15" s="12"/>
      <c r="Q15" s="12"/>
      <c r="R15" s="12"/>
      <c r="S15" s="12"/>
      <c r="T15" s="12"/>
    </row>
    <row r="16" spans="1:20">
      <c r="A16" s="12"/>
      <c r="B16" s="38" t="s">
        <v>23</v>
      </c>
      <c r="C16" s="38"/>
      <c r="D16" s="12"/>
      <c r="E16" s="12" t="s">
        <v>22</v>
      </c>
      <c r="F16" s="20" t="s">
        <v>62</v>
      </c>
      <c r="G16" s="27">
        <v>150</v>
      </c>
      <c r="H16" s="27"/>
      <c r="I16" s="27"/>
      <c r="J16" s="27"/>
      <c r="K16" s="12">
        <v>60</v>
      </c>
      <c r="L16" s="16" t="s">
        <v>57</v>
      </c>
      <c r="M16" s="12">
        <v>180</v>
      </c>
      <c r="N16" s="12"/>
      <c r="O16" s="12"/>
      <c r="P16" s="12"/>
      <c r="Q16" s="12"/>
      <c r="R16" s="12"/>
      <c r="S16" s="12"/>
      <c r="T16" s="12"/>
    </row>
    <row r="17" spans="1:20">
      <c r="A17" s="12">
        <v>1</v>
      </c>
      <c r="B17" s="37" t="s">
        <v>21</v>
      </c>
      <c r="C17" s="37"/>
      <c r="D17" s="8">
        <v>580</v>
      </c>
      <c r="E17" s="12" t="s">
        <v>10</v>
      </c>
      <c r="F17" s="7">
        <v>0.08</v>
      </c>
      <c r="G17" s="36"/>
      <c r="H17" s="36"/>
      <c r="I17" s="36"/>
      <c r="J17" s="36"/>
      <c r="K17" s="6"/>
      <c r="L17" s="6"/>
      <c r="M17" s="6"/>
      <c r="N17" s="6"/>
      <c r="O17" s="6"/>
      <c r="P17" s="6"/>
      <c r="Q17" s="6"/>
      <c r="R17" s="14">
        <f t="shared" ref="R17:R31" si="0">SUM(F17:Q17)</f>
        <v>0.08</v>
      </c>
      <c r="S17" s="19">
        <v>7.2</v>
      </c>
      <c r="T17" s="15">
        <f t="shared" ref="T17:T31" si="1">S17*D17</f>
        <v>4176</v>
      </c>
    </row>
    <row r="18" spans="1:20">
      <c r="A18" s="12">
        <v>2</v>
      </c>
      <c r="B18" s="37" t="s">
        <v>20</v>
      </c>
      <c r="C18" s="37"/>
      <c r="D18" s="8">
        <v>37</v>
      </c>
      <c r="E18" s="12" t="s">
        <v>10</v>
      </c>
      <c r="F18" s="7">
        <v>5.0000000000000001E-3</v>
      </c>
      <c r="G18" s="36"/>
      <c r="H18" s="36"/>
      <c r="I18" s="36"/>
      <c r="J18" s="36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0.45</v>
      </c>
      <c r="T18" s="15">
        <f t="shared" si="1"/>
        <v>16.650000000000002</v>
      </c>
    </row>
    <row r="19" spans="1:20">
      <c r="A19" s="12">
        <v>3</v>
      </c>
      <c r="B19" s="37" t="s">
        <v>19</v>
      </c>
      <c r="C19" s="37"/>
      <c r="D19" s="8">
        <v>27</v>
      </c>
      <c r="E19" s="12" t="s">
        <v>10</v>
      </c>
      <c r="F19" s="7">
        <v>5.0000000000000001E-3</v>
      </c>
      <c r="G19" s="36"/>
      <c r="H19" s="36"/>
      <c r="I19" s="36"/>
      <c r="J19" s="36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0.45</v>
      </c>
      <c r="T19" s="15">
        <f t="shared" si="1"/>
        <v>12.15</v>
      </c>
    </row>
    <row r="20" spans="1:20">
      <c r="A20" s="12">
        <v>4</v>
      </c>
      <c r="B20" s="37" t="s">
        <v>18</v>
      </c>
      <c r="C20" s="37"/>
      <c r="D20" s="8">
        <v>40</v>
      </c>
      <c r="E20" s="17" t="s">
        <v>58</v>
      </c>
      <c r="F20" s="7">
        <v>4.7000000000000002E-3</v>
      </c>
      <c r="G20" s="36"/>
      <c r="H20" s="36"/>
      <c r="I20" s="36"/>
      <c r="J20" s="36"/>
      <c r="K20" s="6"/>
      <c r="L20" s="6"/>
      <c r="M20" s="6"/>
      <c r="N20" s="6"/>
      <c r="O20" s="6"/>
      <c r="P20" s="6"/>
      <c r="Q20" s="6"/>
      <c r="R20" s="14">
        <f t="shared" si="0"/>
        <v>4.7000000000000002E-3</v>
      </c>
      <c r="S20" s="19">
        <v>3</v>
      </c>
      <c r="T20" s="15">
        <f t="shared" si="1"/>
        <v>120</v>
      </c>
    </row>
    <row r="21" spans="1:20">
      <c r="A21" s="12">
        <v>5</v>
      </c>
      <c r="B21" s="37" t="s">
        <v>17</v>
      </c>
      <c r="C21" s="37"/>
      <c r="D21" s="8">
        <v>17</v>
      </c>
      <c r="E21" s="12" t="s">
        <v>10</v>
      </c>
      <c r="F21" s="7">
        <v>3.0000000000000001E-3</v>
      </c>
      <c r="G21" s="36">
        <v>2E-3</v>
      </c>
      <c r="H21" s="36"/>
      <c r="I21" s="36"/>
      <c r="J21" s="36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0.45</v>
      </c>
      <c r="T21" s="15">
        <f t="shared" si="1"/>
        <v>7.65</v>
      </c>
    </row>
    <row r="22" spans="1:20">
      <c r="A22" s="12">
        <v>6</v>
      </c>
      <c r="B22" s="37" t="s">
        <v>16</v>
      </c>
      <c r="C22" s="37"/>
      <c r="D22" s="8">
        <v>75</v>
      </c>
      <c r="E22" s="12" t="s">
        <v>10</v>
      </c>
      <c r="F22" s="7"/>
      <c r="G22" s="36"/>
      <c r="H22" s="36"/>
      <c r="I22" s="36"/>
      <c r="J22" s="36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1.35</v>
      </c>
      <c r="T22" s="15">
        <f t="shared" si="1"/>
        <v>101.25</v>
      </c>
    </row>
    <row r="23" spans="1:20">
      <c r="A23" s="12">
        <v>7</v>
      </c>
      <c r="B23" s="37" t="s">
        <v>15</v>
      </c>
      <c r="C23" s="37"/>
      <c r="D23" s="8">
        <v>27</v>
      </c>
      <c r="E23" s="12" t="s">
        <v>10</v>
      </c>
      <c r="F23" s="7">
        <v>3.0000000000000001E-3</v>
      </c>
      <c r="G23" s="36"/>
      <c r="H23" s="36"/>
      <c r="I23" s="36"/>
      <c r="J23" s="36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0.27</v>
      </c>
      <c r="T23" s="15">
        <f t="shared" si="1"/>
        <v>7.2900000000000009</v>
      </c>
    </row>
    <row r="24" spans="1:20">
      <c r="A24" s="12">
        <v>8</v>
      </c>
      <c r="B24" s="37" t="s">
        <v>14</v>
      </c>
      <c r="C24" s="37"/>
      <c r="D24" s="8">
        <v>130</v>
      </c>
      <c r="E24" s="12" t="s">
        <v>10</v>
      </c>
      <c r="F24" s="7">
        <v>5.0000000000000001E-3</v>
      </c>
      <c r="G24" s="36"/>
      <c r="H24" s="36"/>
      <c r="I24" s="36"/>
      <c r="J24" s="36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0.45</v>
      </c>
      <c r="T24" s="15">
        <f t="shared" si="1"/>
        <v>58.5</v>
      </c>
    </row>
    <row r="25" spans="1:20">
      <c r="A25" s="12">
        <v>9</v>
      </c>
      <c r="B25" s="37" t="s">
        <v>65</v>
      </c>
      <c r="C25" s="37"/>
      <c r="D25" s="8">
        <v>32</v>
      </c>
      <c r="E25" s="12" t="s">
        <v>10</v>
      </c>
      <c r="F25" s="7"/>
      <c r="G25" s="36">
        <v>0.05</v>
      </c>
      <c r="H25" s="36"/>
      <c r="I25" s="36"/>
      <c r="J25" s="36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4.5</v>
      </c>
      <c r="T25" s="15">
        <f t="shared" si="1"/>
        <v>144</v>
      </c>
    </row>
    <row r="26" spans="1:20" ht="15.75" customHeight="1">
      <c r="A26" s="12">
        <v>10</v>
      </c>
      <c r="B26" s="37" t="s">
        <v>13</v>
      </c>
      <c r="C26" s="37"/>
      <c r="D26" s="8">
        <v>667</v>
      </c>
      <c r="E26" s="12" t="s">
        <v>10</v>
      </c>
      <c r="F26" s="7"/>
      <c r="G26" s="36">
        <v>5.0000000000000001E-3</v>
      </c>
      <c r="H26" s="36"/>
      <c r="I26" s="36"/>
      <c r="J26" s="36"/>
      <c r="K26" s="6"/>
      <c r="L26" s="6"/>
      <c r="M26" s="6"/>
      <c r="N26" s="6"/>
      <c r="O26" s="6"/>
      <c r="P26" s="6"/>
      <c r="Q26" s="6"/>
      <c r="R26" s="14">
        <f t="shared" si="0"/>
        <v>5.0000000000000001E-3</v>
      </c>
      <c r="S26" s="19">
        <v>0.45</v>
      </c>
      <c r="T26" s="15">
        <f t="shared" si="1"/>
        <v>300.15000000000003</v>
      </c>
    </row>
    <row r="27" spans="1:20">
      <c r="A27" s="12">
        <v>11</v>
      </c>
      <c r="B27" s="37" t="s">
        <v>12</v>
      </c>
      <c r="C27" s="37"/>
      <c r="D27" s="8">
        <v>43.33</v>
      </c>
      <c r="E27" s="12" t="s">
        <v>10</v>
      </c>
      <c r="F27" s="7">
        <v>1.2999999999999999E-2</v>
      </c>
      <c r="G27" s="36"/>
      <c r="H27" s="36"/>
      <c r="I27" s="36"/>
      <c r="J27" s="36"/>
      <c r="K27" s="6">
        <v>0.06</v>
      </c>
      <c r="L27" s="6"/>
      <c r="M27" s="6"/>
      <c r="N27" s="6"/>
      <c r="O27" s="6"/>
      <c r="P27" s="6"/>
      <c r="Q27" s="6"/>
      <c r="R27" s="14" t="s">
        <v>68</v>
      </c>
      <c r="S27" s="19">
        <v>6.6</v>
      </c>
      <c r="T27" s="15">
        <f t="shared" si="1"/>
        <v>285.97799999999995</v>
      </c>
    </row>
    <row r="28" spans="1:20">
      <c r="A28" s="12">
        <v>12</v>
      </c>
      <c r="B28" s="37" t="s">
        <v>50</v>
      </c>
      <c r="C28" s="37"/>
      <c r="D28" s="8">
        <v>850</v>
      </c>
      <c r="E28" s="12" t="s">
        <v>10</v>
      </c>
      <c r="F28" s="7"/>
      <c r="G28" s="36"/>
      <c r="H28" s="36"/>
      <c r="I28" s="36"/>
      <c r="J28" s="36"/>
      <c r="K28" s="6"/>
      <c r="L28" s="6">
        <v>1.1000000000000001E-3</v>
      </c>
      <c r="M28" s="6"/>
      <c r="N28" s="6"/>
      <c r="O28" s="6"/>
      <c r="P28" s="6"/>
      <c r="Q28" s="6"/>
      <c r="R28" s="14">
        <f t="shared" si="0"/>
        <v>1.1000000000000001E-3</v>
      </c>
      <c r="S28" s="19">
        <v>0.1</v>
      </c>
      <c r="T28" s="15">
        <f t="shared" si="1"/>
        <v>85</v>
      </c>
    </row>
    <row r="29" spans="1:20">
      <c r="A29" s="12">
        <v>13</v>
      </c>
      <c r="B29" s="52" t="s">
        <v>51</v>
      </c>
      <c r="C29" s="53"/>
      <c r="D29" s="8">
        <v>65</v>
      </c>
      <c r="E29" s="12" t="s">
        <v>10</v>
      </c>
      <c r="F29" s="7"/>
      <c r="G29" s="36"/>
      <c r="H29" s="36"/>
      <c r="I29" s="36"/>
      <c r="J29" s="36"/>
      <c r="K29" s="6"/>
      <c r="L29" s="6">
        <v>7.8E-2</v>
      </c>
      <c r="M29" s="6"/>
      <c r="N29" s="6"/>
      <c r="O29" s="6"/>
      <c r="P29" s="6"/>
      <c r="Q29" s="6"/>
      <c r="R29" s="14">
        <f t="shared" si="0"/>
        <v>7.8E-2</v>
      </c>
      <c r="S29" s="19">
        <v>7</v>
      </c>
      <c r="T29" s="15">
        <f t="shared" si="1"/>
        <v>455</v>
      </c>
    </row>
    <row r="30" spans="1:20">
      <c r="A30" s="20">
        <v>14</v>
      </c>
      <c r="B30" s="23" t="s">
        <v>63</v>
      </c>
      <c r="C30" s="24"/>
      <c r="D30" s="8">
        <v>11</v>
      </c>
      <c r="E30" s="20" t="s">
        <v>58</v>
      </c>
      <c r="F30" s="7">
        <v>4.0000000000000001E-3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69</v>
      </c>
      <c r="S30" s="21">
        <v>6</v>
      </c>
      <c r="T30" s="21">
        <f t="shared" si="1"/>
        <v>66</v>
      </c>
    </row>
    <row r="31" spans="1:20">
      <c r="A31" s="12">
        <v>15</v>
      </c>
      <c r="B31" s="37" t="s">
        <v>11</v>
      </c>
      <c r="C31" s="37"/>
      <c r="D31" s="8">
        <v>60</v>
      </c>
      <c r="E31" s="20" t="s">
        <v>10</v>
      </c>
      <c r="F31" s="7"/>
      <c r="G31" s="36"/>
      <c r="H31" s="36"/>
      <c r="I31" s="36"/>
      <c r="J31" s="36"/>
      <c r="K31" s="6"/>
      <c r="L31" s="6"/>
      <c r="M31" s="6">
        <v>0.18</v>
      </c>
      <c r="N31" s="6"/>
      <c r="O31" s="6"/>
      <c r="P31" s="6"/>
      <c r="Q31" s="6"/>
      <c r="R31" s="14">
        <f t="shared" si="0"/>
        <v>0.18</v>
      </c>
      <c r="S31" s="19">
        <v>16.2</v>
      </c>
      <c r="T31" s="15">
        <f t="shared" si="1"/>
        <v>972</v>
      </c>
    </row>
    <row r="32" spans="1:20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0">
        <f>SUM(T17:T31)</f>
        <v>6807.6179999999986</v>
      </c>
      <c r="S32" s="40"/>
      <c r="T32" s="41"/>
    </row>
    <row r="34" spans="2:18" ht="18.75" customHeight="1">
      <c r="B34" s="26" t="s">
        <v>8</v>
      </c>
      <c r="C34" s="26"/>
      <c r="D34" s="26" t="s">
        <v>4</v>
      </c>
      <c r="E34" s="26"/>
      <c r="F34" s="26"/>
      <c r="G34" s="26" t="s">
        <v>7</v>
      </c>
      <c r="H34" s="26"/>
      <c r="I34" s="26"/>
      <c r="J34" s="26"/>
      <c r="N34" s="1" t="s">
        <v>6</v>
      </c>
      <c r="O34" s="26" t="s">
        <v>1</v>
      </c>
      <c r="P34" s="26"/>
      <c r="Q34" s="26" t="s">
        <v>49</v>
      </c>
      <c r="R34" s="26"/>
    </row>
    <row r="36" spans="2:18">
      <c r="B36" s="39" t="s">
        <v>5</v>
      </c>
      <c r="C36" s="39"/>
      <c r="D36" s="26" t="s">
        <v>4</v>
      </c>
      <c r="E36" s="26"/>
      <c r="F36" s="26"/>
      <c r="G36" s="26" t="s">
        <v>3</v>
      </c>
      <c r="H36" s="26"/>
      <c r="I36" s="26"/>
      <c r="J36" s="26"/>
      <c r="N36" s="2" t="s">
        <v>2</v>
      </c>
      <c r="O36" s="26" t="s">
        <v>1</v>
      </c>
      <c r="P36" s="26"/>
      <c r="Q36" s="26" t="s">
        <v>0</v>
      </c>
      <c r="R36" s="26"/>
    </row>
  </sheetData>
  <sheetProtection formatCells="0"/>
  <protectedRanges>
    <protectedRange sqref="B3" name="Дата"/>
    <protectedRange sqref="M1" name="Номер"/>
    <protectedRange sqref="N8" name="Факт"/>
    <protectedRange sqref="B17:Q31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D36:F36"/>
    <mergeCell ref="G36:J36"/>
    <mergeCell ref="B31:C31"/>
    <mergeCell ref="B34:C34"/>
    <mergeCell ref="D34:F34"/>
    <mergeCell ref="G34:J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2024-04-04T06:29:47Z</cp:lastPrinted>
  <dcterms:created xsi:type="dcterms:W3CDTF">2022-11-11T08:43:19Z</dcterms:created>
  <dcterms:modified xsi:type="dcterms:W3CDTF">2024-04-04T06:30:21Z</dcterms:modified>
</cp:coreProperties>
</file>