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8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<sst xmlns="http://schemas.openxmlformats.org/spreadsheetml/2006/main" count="114" uniqueCount="91">
  <si>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</si>
  <si>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</si>
  <si>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</si>
  <si>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</si>
  <si>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</si>
  <si>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</si>
  <si>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</si>
  <si>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</si>
  <si>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</si>
  <si>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</si>
  <si>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</si>
  <si>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</si>
  <si>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</si>
  <si>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</si>
  <si>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</si>
  <si>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</si>
  <si>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</si>
  <si>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</si>
  <si>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</si>
  <si>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</si>
  <si>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</si>
  <si>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</si>
  <si>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</si>
  <si>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</si>
  <si>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</si>
  <si>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</si>
  <si>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</si>
  <si>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</si>
  <si>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</si>
  <si>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</si>
  <si>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</si>
  <si>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</si>
  <si>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</si>
  <si>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</si>
  <si>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</si>
  <si>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</si>
  <si>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</si>
  <si>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</si>
  <si>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</si>
  <si>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</si>
  <si>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</si>
  <si>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</si>
  <si>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</si>
  <si>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</si>
  <si>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</si>
  <si>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</si>
  <si>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</si>
  <si>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</si>
  <si>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</si>
  <si>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</si>
  <si>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</si>
  <si>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</si>
  <si>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</si>
  <si>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</si>
  <si>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</si>
  <si>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</si>
  <si>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</si>
  <si>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</si>
  <si>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</si>
  <si>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</si>
  <si>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</si>
  <si>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</si>
  <si>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</si>
  <si>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</si>
  <si>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</si>
  <si>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</si>
  <si>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</si>
  <si>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</si>
  <si>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</si>
  <si>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</si>
  <si>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</si>
  <si>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</si>
  <si>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</si>
  <si>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</si>
  <si>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</si>
  <si>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</si>
  <si>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</si>
  <si>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</si>
  <si>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</si>
  <si>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</si>
  <si>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</si>
  <si>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</si>
  <si>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</si>
  <si>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</si>
  <si>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</si>
  <si>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</si>
  <si>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</si>
  <si>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№4</t>
  </si>
  <si>
    <t>04.04.2024г</t>
  </si>
  <si>
    <t>0,071</t>
  </si>
  <si>
    <t>0,0011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</si>
</sst>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topLeftCell="A25" zoomScale="70" zoomScaleNormal="70" workbookViewId="0">
      <selection activeCell="F22" sqref="F22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68</v>
      </c>
      <c r="C1" s="3"/>
      <c r="D1" s="3"/>
      <c r="E1" s="3"/>
      <c r="F1" s="3"/>
      <c r="G1" s="70" t="s">
        <v>74</v>
      </c>
      <c r="H1" s="70"/>
      <c r="I1" s="70"/>
      <c r="J1" s="70"/>
      <c r="K1" s="70"/>
      <c r="L1" s="70"/>
      <c r="M1" s="69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73</v>
      </c>
      <c r="C2" s="70" t="s">
        <v>67</v>
      </c>
      <c r="D2" s="70"/>
      <c r="E2" s="134" t="s">
        <v>70</v>
      </c>
      <c r="F2" s="134"/>
      <c r="G2" s="70" t="s">
        <v>66</v>
      </c>
      <c r="H2" s="70"/>
      <c r="I2" s="70"/>
      <c r="J2" s="70"/>
      <c r="K2" s="70" t="s">
        <v>65</v>
      </c>
      <c r="L2" s="70"/>
      <c r="M2" s="3" t="s">
        <v>79</v>
      </c>
      <c r="N2" s="70" t="s">
        <v>64</v>
      </c>
      <c r="O2" s="70"/>
      <c r="P2" s="4"/>
      <c r="Q2" s="4"/>
      <c r="R2" s="70" t="s">
        <v>1</v>
      </c>
      <c r="S2" s="70"/>
      <c r="T2" s="125" t="s">
        <v>63</v>
      </c>
      <c r="U2" s="125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88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0" t="s">
        <v>62</v>
      </c>
      <c r="T4" s="70"/>
      <c r="U4" s="3"/>
      <c r="V4" s="3"/>
    </row>
    <row r="5" spans="2:24" ht="15" customHeight="1">
      <c r="B5" s="121" t="s">
        <v>61</v>
      </c>
      <c r="C5" s="85"/>
      <c r="D5" s="109" t="s">
        <v>60</v>
      </c>
      <c r="E5" s="106"/>
      <c r="F5" s="109" t="s">
        <v>59</v>
      </c>
      <c r="G5" s="129"/>
      <c r="H5" s="129"/>
      <c r="I5" s="129"/>
      <c r="J5" s="129"/>
      <c r="K5" s="109" t="s">
        <v>58</v>
      </c>
      <c r="L5" s="129" t="s">
        <v>57</v>
      </c>
      <c r="M5" s="106"/>
      <c r="N5" s="109" t="s">
        <v>56</v>
      </c>
      <c r="O5" s="106"/>
      <c r="P5" s="8"/>
      <c r="Q5" s="8"/>
      <c r="R5" s="3"/>
      <c r="S5" s="126" t="s">
        <v>55</v>
      </c>
      <c r="T5" s="126"/>
      <c r="U5" s="3"/>
      <c r="V5" s="3"/>
    </row>
    <row r="6" spans="2:24" ht="21">
      <c r="B6" s="122"/>
      <c r="C6" s="123"/>
      <c r="D6" s="110"/>
      <c r="E6" s="107"/>
      <c r="F6" s="110"/>
      <c r="G6" s="130"/>
      <c r="H6" s="130"/>
      <c r="I6" s="130"/>
      <c r="J6" s="130"/>
      <c r="K6" s="110"/>
      <c r="L6" s="130"/>
      <c r="M6" s="107"/>
      <c r="N6" s="110"/>
      <c r="O6" s="107"/>
      <c r="P6" s="8"/>
      <c r="Q6" s="8"/>
      <c r="R6" s="3"/>
      <c r="S6" s="126">
        <v>504202</v>
      </c>
      <c r="T6" s="126"/>
      <c r="U6" s="3"/>
      <c r="V6" s="3"/>
    </row>
    <row r="7" spans="2:24" ht="27.75" customHeight="1" thickBot="1">
      <c r="B7" s="124"/>
      <c r="C7" s="116"/>
      <c r="D7" s="110"/>
      <c r="E7" s="107"/>
      <c r="F7" s="110"/>
      <c r="G7" s="130"/>
      <c r="H7" s="130"/>
      <c r="I7" s="130"/>
      <c r="J7" s="130"/>
      <c r="K7" s="110"/>
      <c r="L7" s="130"/>
      <c r="M7" s="107"/>
      <c r="N7" s="110"/>
      <c r="O7" s="107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54</v>
      </c>
      <c r="C8" s="10" t="s">
        <v>53</v>
      </c>
      <c r="D8" s="111"/>
      <c r="E8" s="108"/>
      <c r="F8" s="111"/>
      <c r="G8" s="131"/>
      <c r="H8" s="131"/>
      <c r="I8" s="131"/>
      <c r="J8" s="131"/>
      <c r="K8" s="111"/>
      <c r="L8" s="131"/>
      <c r="M8" s="108"/>
      <c r="N8" s="111"/>
      <c r="O8" s="108"/>
      <c r="P8" s="8"/>
      <c r="Q8" s="8"/>
      <c r="R8" s="3"/>
      <c r="S8" s="3"/>
      <c r="T8" s="3"/>
      <c r="U8" s="3"/>
      <c r="V8" s="3"/>
    </row>
    <row r="9" spans="2:24" ht="24" customHeight="1" thickBot="1">
      <c r="B9" s="119"/>
      <c r="C9" s="120"/>
      <c r="D9" s="132">
        <v>55</v>
      </c>
      <c r="E9" s="133"/>
      <c r="F9" s="127">
        <v>119</v>
      </c>
      <c r="G9" s="128"/>
      <c r="H9" s="128"/>
      <c r="I9" s="128"/>
      <c r="J9" s="128"/>
      <c r="K9" s="11">
        <f>SUM(F9)*D9</f>
        <v>6545</v>
      </c>
      <c r="L9" s="71">
        <f>SUM(T41)/N9</f>
        <v>60.669435294117633</v>
      </c>
      <c r="M9" s="72"/>
      <c r="N9" s="82">
        <v>85</v>
      </c>
      <c r="O9" s="84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82" t="s">
        <v>52</v>
      </c>
      <c r="E10" s="83"/>
      <c r="F10" s="83"/>
      <c r="G10" s="83"/>
      <c r="H10" s="83"/>
      <c r="I10" s="83"/>
      <c r="J10" s="83"/>
      <c r="K10" s="83"/>
      <c r="L10" s="84"/>
      <c r="M10" s="71">
        <f>L9*N9</f>
        <v>5156.9019999999991</v>
      </c>
      <c r="N10" s="71"/>
      <c r="O10" s="72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109" t="s">
        <v>51</v>
      </c>
      <c r="C12" s="106"/>
      <c r="D12" s="106" t="s">
        <v>50</v>
      </c>
      <c r="E12" s="88" t="s">
        <v>49</v>
      </c>
      <c r="F12" s="82" t="s">
        <v>48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  <c r="T12" s="79" t="s">
        <v>47</v>
      </c>
      <c r="U12" s="88" t="s">
        <v>46</v>
      </c>
      <c r="V12" s="73" t="s">
        <v>45</v>
      </c>
    </row>
    <row r="13" spans="2:24" ht="17.25" customHeight="1" thickBot="1">
      <c r="B13" s="110"/>
      <c r="C13" s="107"/>
      <c r="D13" s="107"/>
      <c r="E13" s="89"/>
      <c r="F13" s="82" t="s">
        <v>44</v>
      </c>
      <c r="G13" s="83"/>
      <c r="H13" s="83"/>
      <c r="I13" s="83"/>
      <c r="J13" s="83"/>
      <c r="K13" s="84"/>
      <c r="L13" s="83"/>
      <c r="M13" s="83"/>
      <c r="N13" s="83"/>
      <c r="O13" s="83"/>
      <c r="P13" s="83"/>
      <c r="Q13" s="82" t="s">
        <v>43</v>
      </c>
      <c r="R13" s="83"/>
      <c r="S13" s="84"/>
      <c r="T13" s="80"/>
      <c r="U13" s="89"/>
      <c r="V13" s="74"/>
      <c r="X13" s="1" t="s">
        <v>77</v>
      </c>
    </row>
    <row r="14" spans="2:24" ht="126.75" thickBot="1">
      <c r="B14" s="110"/>
      <c r="C14" s="107"/>
      <c r="D14" s="107"/>
      <c r="E14" s="89"/>
      <c r="F14" s="12" t="s">
        <v>42</v>
      </c>
      <c r="G14" s="104" t="s">
        <v>69</v>
      </c>
      <c r="H14" s="104"/>
      <c r="I14" s="104"/>
      <c r="J14" s="104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80"/>
      <c r="U14" s="89"/>
      <c r="V14" s="74"/>
    </row>
    <row r="15" spans="2:24" ht="15.75" customHeight="1" thickBot="1">
      <c r="B15" s="111"/>
      <c r="C15" s="108"/>
      <c r="D15" s="108"/>
      <c r="E15" s="90"/>
      <c r="F15" s="17"/>
      <c r="G15" s="105"/>
      <c r="H15" s="105"/>
      <c r="I15" s="105"/>
      <c r="J15" s="105"/>
      <c r="K15" s="18"/>
      <c r="L15" s="18"/>
      <c r="M15" s="18"/>
      <c r="N15" s="18"/>
      <c r="O15" s="18"/>
      <c r="P15" s="18"/>
      <c r="Q15" s="18"/>
      <c r="R15" s="18"/>
      <c r="S15" s="18"/>
      <c r="T15" s="81"/>
      <c r="U15" s="90"/>
      <c r="V15" s="75"/>
    </row>
    <row r="16" spans="2:24" ht="21">
      <c r="B16" s="112" t="s">
        <v>38</v>
      </c>
      <c r="C16" s="113"/>
      <c r="D16" s="19"/>
      <c r="E16" s="20"/>
      <c r="F16" s="21">
        <f>N9</f>
        <v>85</v>
      </c>
      <c r="G16" s="85">
        <f>SUM(N9)</f>
        <v>85</v>
      </c>
      <c r="H16" s="86"/>
      <c r="I16" s="86"/>
      <c r="J16" s="87"/>
      <c r="K16" s="22">
        <f>SUM(N9)</f>
        <v>85</v>
      </c>
      <c r="L16" s="22">
        <f>SUM(N9)</f>
        <v>85</v>
      </c>
      <c r="M16" s="22">
        <f>SUM(N9)</f>
        <v>85</v>
      </c>
      <c r="N16" s="22">
        <f>SUM(N9)</f>
        <v>85</v>
      </c>
      <c r="O16" s="22">
        <f>SUM(N9)</f>
        <v>85</v>
      </c>
      <c r="P16" s="22">
        <f>SUM(N9)</f>
        <v>85</v>
      </c>
      <c r="Q16" s="22">
        <f>SUM(N9)</f>
        <v>85</v>
      </c>
      <c r="R16" s="22">
        <f>SUM(N9)</f>
        <v>85</v>
      </c>
      <c r="S16" s="22">
        <f>SUM(N9)</f>
        <v>85</v>
      </c>
      <c r="T16" s="23"/>
      <c r="U16" s="20"/>
      <c r="V16" s="24"/>
    </row>
    <row r="17" spans="1:22" ht="24.75" customHeight="1" thickBot="1">
      <c r="B17" s="114" t="s">
        <v>37</v>
      </c>
      <c r="C17" s="115"/>
      <c r="D17" s="25"/>
      <c r="E17" s="26" t="s">
        <v>36</v>
      </c>
      <c r="F17" s="27">
        <v>200</v>
      </c>
      <c r="G17" s="116">
        <v>200</v>
      </c>
      <c r="H17" s="117"/>
      <c r="I17" s="117"/>
      <c r="J17" s="118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100" t="s">
        <v>34</v>
      </c>
      <c r="C18" s="101"/>
      <c r="D18" s="31">
        <v>130</v>
      </c>
      <c r="E18" s="32" t="s">
        <v>10</v>
      </c>
      <c r="F18" s="33"/>
      <c r="G18" s="76"/>
      <c r="H18" s="77"/>
      <c r="I18" s="77"/>
      <c r="J18" s="78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0.77</v>
      </c>
      <c r="V18" s="37">
        <f t="shared" ref="V18:V40" si="1">SUM(U18)*D18</f>
        <v>100.10000000000001</v>
      </c>
    </row>
    <row r="19" spans="1:22" ht="21">
      <c r="A19" s="1">
        <v>2</v>
      </c>
      <c r="B19" s="100" t="s">
        <v>33</v>
      </c>
      <c r="C19" s="101"/>
      <c r="D19" s="31">
        <v>27</v>
      </c>
      <c r="E19" s="32" t="s">
        <v>10</v>
      </c>
      <c r="F19" s="33"/>
      <c r="G19" s="76"/>
      <c r="H19" s="77"/>
      <c r="I19" s="77"/>
      <c r="J19" s="78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0.6</v>
      </c>
      <c r="V19" s="37">
        <f t="shared" si="1"/>
        <v>16.2</v>
      </c>
    </row>
    <row r="20" spans="1:22" ht="21">
      <c r="A20" s="1">
        <v>3</v>
      </c>
      <c r="B20" s="100" t="s">
        <v>32</v>
      </c>
      <c r="C20" s="101"/>
      <c r="D20" s="31">
        <v>32</v>
      </c>
      <c r="E20" s="32" t="s">
        <v>10</v>
      </c>
      <c r="F20" s="33"/>
      <c r="G20" s="76"/>
      <c r="H20" s="77"/>
      <c r="I20" s="77"/>
      <c r="J20" s="78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1.28</v>
      </c>
      <c r="V20" s="37">
        <f t="shared" si="1"/>
        <v>40.96</v>
      </c>
    </row>
    <row r="21" spans="1:22" ht="21">
      <c r="A21" s="1">
        <v>4</v>
      </c>
      <c r="B21" s="100" t="s">
        <v>31</v>
      </c>
      <c r="C21" s="101"/>
      <c r="D21" s="31">
        <v>26</v>
      </c>
      <c r="E21" s="32" t="s">
        <v>10</v>
      </c>
      <c r="F21" s="33"/>
      <c r="G21" s="76"/>
      <c r="H21" s="77"/>
      <c r="I21" s="77"/>
      <c r="J21" s="78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4.25</v>
      </c>
      <c r="V21" s="37">
        <f t="shared" si="1"/>
        <v>110.5</v>
      </c>
    </row>
    <row r="22" spans="1:22" ht="21">
      <c r="A22" s="1">
        <v>5</v>
      </c>
      <c r="B22" s="100" t="s">
        <v>30</v>
      </c>
      <c r="C22" s="101"/>
      <c r="D22" s="31">
        <v>37</v>
      </c>
      <c r="E22" s="32" t="s">
        <v>10</v>
      </c>
      <c r="F22" s="33"/>
      <c r="G22" s="76"/>
      <c r="H22" s="77"/>
      <c r="I22" s="77"/>
      <c r="J22" s="78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0.51</v>
      </c>
      <c r="V22" s="37">
        <f t="shared" si="1"/>
        <v>18.87</v>
      </c>
    </row>
    <row r="23" spans="1:22" ht="21">
      <c r="A23" s="1">
        <v>6</v>
      </c>
      <c r="B23" s="100" t="s">
        <v>29</v>
      </c>
      <c r="C23" s="101"/>
      <c r="D23" s="31">
        <v>220</v>
      </c>
      <c r="E23" s="32" t="s">
        <v>10</v>
      </c>
      <c r="F23" s="33"/>
      <c r="G23" s="76"/>
      <c r="H23" s="77"/>
      <c r="I23" s="77"/>
      <c r="J23" s="78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0.26</v>
      </c>
      <c r="V23" s="37">
        <f t="shared" si="1"/>
        <v>57.2</v>
      </c>
    </row>
    <row r="24" spans="1:22" ht="21">
      <c r="A24" s="1">
        <v>7</v>
      </c>
      <c r="B24" s="100" t="s">
        <v>28</v>
      </c>
      <c r="C24" s="101"/>
      <c r="D24" s="31">
        <v>40</v>
      </c>
      <c r="E24" s="32" t="s">
        <v>11</v>
      </c>
      <c r="F24" s="33"/>
      <c r="G24" s="76"/>
      <c r="H24" s="77"/>
      <c r="I24" s="77"/>
      <c r="J24" s="78"/>
      <c r="K24" s="34"/>
      <c r="L24" s="34">
        <v>1E-3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2E-3</v>
      </c>
      <c r="U24" s="36">
        <v>1</v>
      </c>
      <c r="V24" s="37">
        <f t="shared" si="1"/>
        <v>40</v>
      </c>
    </row>
    <row r="25" spans="1:22" ht="21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5.8999999999999999E-3</v>
      </c>
      <c r="M25" s="34"/>
      <c r="N25" s="34"/>
      <c r="O25" s="34"/>
      <c r="P25" s="34"/>
      <c r="Q25" s="34"/>
      <c r="R25" s="34"/>
      <c r="S25" s="34"/>
      <c r="T25" s="35">
        <f t="shared" si="0"/>
        <v>5.8999999999999999E-3</v>
      </c>
      <c r="U25" s="36">
        <v>0.5</v>
      </c>
      <c r="V25" s="37">
        <f t="shared" si="1"/>
        <v>65</v>
      </c>
    </row>
    <row r="26" spans="1:22" ht="21">
      <c r="A26" s="1">
        <v>10</v>
      </c>
      <c r="B26" s="100" t="s">
        <v>24</v>
      </c>
      <c r="C26" s="101"/>
      <c r="D26" s="31">
        <v>550</v>
      </c>
      <c r="E26" s="32" t="s">
        <v>10</v>
      </c>
      <c r="F26" s="33"/>
      <c r="G26" s="76"/>
      <c r="H26" s="77"/>
      <c r="I26" s="77"/>
      <c r="J26" s="78"/>
      <c r="K26" s="34"/>
      <c r="L26" s="34"/>
      <c r="M26" s="34">
        <v>5.8000000000000003E-2</v>
      </c>
      <c r="N26" s="34"/>
      <c r="O26" s="34"/>
      <c r="P26" s="34"/>
      <c r="Q26" s="34"/>
      <c r="R26" s="34"/>
      <c r="S26" s="34"/>
      <c r="T26" s="35">
        <f t="shared" si="0"/>
        <v>5.8000000000000003E-2</v>
      </c>
      <c r="U26" s="36">
        <v>4.93</v>
      </c>
      <c r="V26" s="37">
        <f t="shared" si="1"/>
        <v>2711.5</v>
      </c>
    </row>
    <row r="27" spans="1:22" ht="21">
      <c r="A27" s="1">
        <v>11</v>
      </c>
      <c r="B27" s="39" t="s">
        <v>23</v>
      </c>
      <c r="C27" s="40"/>
      <c r="D27" s="44">
        <v>58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2.13</v>
      </c>
      <c r="V27" s="37">
        <f t="shared" si="1"/>
        <v>123.53999999999999</v>
      </c>
    </row>
    <row r="28" spans="1:22" ht="21">
      <c r="A28" s="1">
        <v>12</v>
      </c>
      <c r="B28" s="100" t="s">
        <v>22</v>
      </c>
      <c r="C28" s="101"/>
      <c r="D28" s="45">
        <v>43.33</v>
      </c>
      <c r="E28" s="32" t="s">
        <v>10</v>
      </c>
      <c r="F28" s="46"/>
      <c r="G28" s="76"/>
      <c r="H28" s="77"/>
      <c r="I28" s="77"/>
      <c r="J28" s="78"/>
      <c r="K28" s="34">
        <v>3.3000000000000002E-2</v>
      </c>
      <c r="L28" s="34"/>
      <c r="M28" s="34">
        <v>1.6E-2</v>
      </c>
      <c r="N28" s="34"/>
      <c r="O28" s="34"/>
      <c r="P28" s="34">
        <v>0.05</v>
      </c>
      <c r="Q28" s="34"/>
      <c r="R28" s="34"/>
      <c r="S28" s="34"/>
      <c r="T28" s="35">
        <f t="shared" si="0"/>
        <v>9.9000000000000005E-2</v>
      </c>
      <c r="U28" s="36">
        <v>8.4</v>
      </c>
      <c r="V28" s="37">
        <f t="shared" si="1"/>
        <v>363.97199999999998</v>
      </c>
    </row>
    <row r="29" spans="1:22" ht="21">
      <c r="A29" s="1">
        <v>13</v>
      </c>
      <c r="B29" s="100" t="s">
        <v>21</v>
      </c>
      <c r="C29" s="101"/>
      <c r="D29" s="31">
        <v>11</v>
      </c>
      <c r="E29" s="61" t="s">
        <v>82</v>
      </c>
      <c r="F29" s="33"/>
      <c r="G29" s="76"/>
      <c r="H29" s="77"/>
      <c r="I29" s="77"/>
      <c r="J29" s="78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15</v>
      </c>
      <c r="V29" s="37">
        <f t="shared" si="1"/>
        <v>165</v>
      </c>
    </row>
    <row r="30" spans="1:22" ht="21">
      <c r="A30" s="1">
        <v>14</v>
      </c>
      <c r="B30" s="39" t="s">
        <v>20</v>
      </c>
      <c r="C30" s="40"/>
      <c r="D30" s="31">
        <v>65</v>
      </c>
      <c r="E30" s="32" t="s">
        <v>19</v>
      </c>
      <c r="F30" s="33">
        <v>5.5E-2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1.6E-2</v>
      </c>
      <c r="R30" s="34"/>
      <c r="S30" s="34"/>
      <c r="T30" s="35" t="s">
        <v>89</v>
      </c>
      <c r="U30" s="36">
        <v>6</v>
      </c>
      <c r="V30" s="37">
        <f t="shared" si="1"/>
        <v>390</v>
      </c>
    </row>
    <row r="31" spans="1:22" ht="21">
      <c r="A31" s="1">
        <v>15</v>
      </c>
      <c r="B31" s="100" t="s">
        <v>18</v>
      </c>
      <c r="C31" s="101"/>
      <c r="D31" s="31">
        <v>55</v>
      </c>
      <c r="E31" s="32" t="s">
        <v>10</v>
      </c>
      <c r="F31" s="33"/>
      <c r="G31" s="76"/>
      <c r="H31" s="77"/>
      <c r="I31" s="77"/>
      <c r="J31" s="78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0.68</v>
      </c>
      <c r="V31" s="37">
        <f t="shared" si="1"/>
        <v>37.400000000000006</v>
      </c>
    </row>
    <row r="32" spans="1:22" ht="21">
      <c r="A32" s="1">
        <v>16</v>
      </c>
      <c r="B32" s="100" t="s">
        <v>17</v>
      </c>
      <c r="C32" s="101"/>
      <c r="D32" s="31">
        <v>75</v>
      </c>
      <c r="E32" s="32" t="s">
        <v>10</v>
      </c>
      <c r="F32" s="33">
        <v>3.0000000000000001E-3</v>
      </c>
      <c r="G32" s="76">
        <v>0.01</v>
      </c>
      <c r="H32" s="77"/>
      <c r="I32" s="77"/>
      <c r="J32" s="78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3.06</v>
      </c>
      <c r="V32" s="37">
        <f t="shared" si="1"/>
        <v>229.5</v>
      </c>
    </row>
    <row r="33" spans="1:22" ht="21">
      <c r="A33" s="1">
        <v>17</v>
      </c>
      <c r="B33" s="100" t="s">
        <v>71</v>
      </c>
      <c r="C33" s="101"/>
      <c r="D33" s="31">
        <v>130</v>
      </c>
      <c r="E33" s="32" t="s">
        <v>10</v>
      </c>
      <c r="F33" s="33"/>
      <c r="G33" s="76"/>
      <c r="H33" s="77"/>
      <c r="I33" s="77"/>
      <c r="J33" s="78"/>
      <c r="K33" s="34"/>
      <c r="L33" s="34"/>
      <c r="M33" s="34"/>
      <c r="N33" s="34"/>
      <c r="O33" s="34"/>
      <c r="P33" s="34"/>
      <c r="Q33" s="34">
        <v>2E-3</v>
      </c>
      <c r="R33" s="34"/>
      <c r="S33" s="34"/>
      <c r="T33" s="35">
        <f t="shared" si="2"/>
        <v>2E-3</v>
      </c>
      <c r="U33" s="36">
        <v>0.17</v>
      </c>
      <c r="V33" s="37">
        <f t="shared" si="1"/>
        <v>22.1</v>
      </c>
    </row>
    <row r="34" spans="1:22" ht="21">
      <c r="A34" s="1">
        <v>18</v>
      </c>
      <c r="B34" s="92" t="s">
        <v>16</v>
      </c>
      <c r="C34" s="93"/>
      <c r="D34" s="47">
        <v>27</v>
      </c>
      <c r="E34" s="32" t="s">
        <v>10</v>
      </c>
      <c r="F34" s="48"/>
      <c r="G34" s="94"/>
      <c r="H34" s="95"/>
      <c r="I34" s="95"/>
      <c r="J34" s="96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3.15</v>
      </c>
      <c r="V34" s="37">
        <f t="shared" si="1"/>
        <v>85.05</v>
      </c>
    </row>
    <row r="35" spans="1:22" s="2" customFormat="1" ht="21">
      <c r="A35" s="1">
        <v>19</v>
      </c>
      <c r="B35" s="102" t="s">
        <v>15</v>
      </c>
      <c r="C35" s="103"/>
      <c r="D35" s="47">
        <v>400</v>
      </c>
      <c r="E35" s="38" t="s">
        <v>10</v>
      </c>
      <c r="F35" s="49"/>
      <c r="G35" s="97"/>
      <c r="H35" s="98"/>
      <c r="I35" s="98"/>
      <c r="J35" s="99"/>
      <c r="K35" s="50"/>
      <c r="L35" s="50"/>
      <c r="M35" s="50"/>
      <c r="N35" s="50"/>
      <c r="O35" s="50"/>
      <c r="P35" s="50"/>
      <c r="Q35" s="68">
        <v>2.0000000000000001E-4</v>
      </c>
      <c r="R35" s="50"/>
      <c r="S35" s="50"/>
      <c r="T35" s="35">
        <f t="shared" si="2"/>
        <v>2.0000000000000001E-4</v>
      </c>
      <c r="U35" s="67">
        <v>1.7000000000000001E-2</v>
      </c>
      <c r="V35" s="37">
        <f t="shared" si="1"/>
        <v>6.8000000000000007</v>
      </c>
    </row>
    <row r="36" spans="1:22" ht="21">
      <c r="A36" s="1">
        <v>20</v>
      </c>
      <c r="B36" s="92" t="s">
        <v>83</v>
      </c>
      <c r="C36" s="93"/>
      <c r="D36" s="47">
        <v>570</v>
      </c>
      <c r="E36" s="32" t="s">
        <v>10</v>
      </c>
      <c r="F36" s="48"/>
      <c r="G36" s="94"/>
      <c r="H36" s="95"/>
      <c r="I36" s="95"/>
      <c r="J36" s="96"/>
      <c r="K36" s="34">
        <v>5.4000000000000003E-3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5.4000000000000003E-3</v>
      </c>
      <c r="U36" s="36">
        <v>0.46</v>
      </c>
      <c r="V36" s="37">
        <f t="shared" si="1"/>
        <v>262.2</v>
      </c>
    </row>
    <row r="37" spans="1:22" ht="21">
      <c r="A37" s="1">
        <v>21</v>
      </c>
      <c r="B37" s="92" t="s">
        <v>14</v>
      </c>
      <c r="C37" s="93"/>
      <c r="D37" s="47">
        <v>17</v>
      </c>
      <c r="E37" s="32" t="s">
        <v>10</v>
      </c>
      <c r="F37" s="48"/>
      <c r="G37" s="94"/>
      <c r="H37" s="95"/>
      <c r="I37" s="95"/>
      <c r="J37" s="96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0.34</v>
      </c>
      <c r="V37" s="37">
        <f t="shared" si="1"/>
        <v>5.78</v>
      </c>
    </row>
    <row r="38" spans="1:22" ht="21">
      <c r="A38" s="1">
        <v>22</v>
      </c>
      <c r="B38" s="65" t="s">
        <v>84</v>
      </c>
      <c r="C38" s="66" t="s">
        <v>85</v>
      </c>
      <c r="D38" s="51">
        <v>667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1.1000000000000001E-3</v>
      </c>
      <c r="R38" s="54"/>
      <c r="S38" s="55"/>
      <c r="T38" s="35" t="s">
        <v>90</v>
      </c>
      <c r="U38" s="36">
        <v>0.09</v>
      </c>
      <c r="V38" s="37">
        <f t="shared" si="1"/>
        <v>60.03</v>
      </c>
    </row>
    <row r="39" spans="1:22" ht="21">
      <c r="A39" s="1">
        <v>23</v>
      </c>
      <c r="B39" s="92" t="s">
        <v>13</v>
      </c>
      <c r="C39" s="93"/>
      <c r="D39" s="51">
        <v>50</v>
      </c>
      <c r="E39" s="52" t="s">
        <v>10</v>
      </c>
      <c r="F39" s="53">
        <v>2.5000000000000001E-2</v>
      </c>
      <c r="G39" s="94"/>
      <c r="H39" s="95"/>
      <c r="I39" s="95"/>
      <c r="J39" s="96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2.13</v>
      </c>
      <c r="V39" s="37">
        <f t="shared" si="1"/>
        <v>106.5</v>
      </c>
    </row>
    <row r="40" spans="1:22" ht="21.75" thickBot="1">
      <c r="A40" s="1">
        <v>24</v>
      </c>
      <c r="B40" s="92" t="s">
        <v>12</v>
      </c>
      <c r="C40" s="93"/>
      <c r="D40" s="51">
        <v>730</v>
      </c>
      <c r="E40" s="52" t="s">
        <v>10</v>
      </c>
      <c r="F40" s="53"/>
      <c r="G40" s="94">
        <v>2.0000000000000001E-4</v>
      </c>
      <c r="H40" s="95"/>
      <c r="I40" s="95"/>
      <c r="J40" s="96"/>
      <c r="K40" s="54"/>
      <c r="L40" s="54"/>
      <c r="M40" s="54"/>
      <c r="N40" s="54"/>
      <c r="O40" s="54"/>
      <c r="P40" s="54"/>
      <c r="Q40" s="54"/>
      <c r="R40" s="54">
        <v>2E-3</v>
      </c>
      <c r="S40" s="55"/>
      <c r="T40" s="35">
        <f t="shared" si="2"/>
        <v>2.2000000000000001E-3</v>
      </c>
      <c r="U40" s="36">
        <v>0.19</v>
      </c>
      <c r="V40" s="37">
        <f t="shared" si="1"/>
        <v>138.69999999999999</v>
      </c>
    </row>
    <row r="41" spans="1:22" ht="18.75" customHeight="1" thickBot="1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71">
        <f>SUM(V18:V40)</f>
        <v>5156.9019999999991</v>
      </c>
      <c r="U41" s="71"/>
      <c r="V41" s="72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70" t="s">
        <v>8</v>
      </c>
      <c r="C43" s="70"/>
      <c r="D43" s="70" t="s">
        <v>4</v>
      </c>
      <c r="E43" s="70"/>
      <c r="F43" s="70"/>
      <c r="G43" s="70" t="s">
        <v>7</v>
      </c>
      <c r="H43" s="70"/>
      <c r="I43" s="70"/>
      <c r="J43" s="70"/>
      <c r="K43" s="70"/>
      <c r="L43" s="3"/>
      <c r="M43" s="3"/>
      <c r="N43" s="3" t="s">
        <v>6</v>
      </c>
      <c r="O43" s="70" t="s">
        <v>1</v>
      </c>
      <c r="P43" s="70"/>
      <c r="Q43" s="70"/>
      <c r="R43" s="70"/>
      <c r="S43" s="70" t="s">
        <v>78</v>
      </c>
      <c r="T43" s="70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91" t="s">
        <v>5</v>
      </c>
      <c r="C45" s="91"/>
      <c r="D45" s="70" t="s">
        <v>4</v>
      </c>
      <c r="E45" s="70"/>
      <c r="F45" s="70"/>
      <c r="G45" s="70" t="s">
        <v>3</v>
      </c>
      <c r="H45" s="70"/>
      <c r="I45" s="70"/>
      <c r="J45" s="70"/>
      <c r="K45" s="70"/>
      <c r="L45" s="3"/>
      <c r="M45" s="3"/>
      <c r="N45" s="58" t="s">
        <v>2</v>
      </c>
      <c r="O45" s="70" t="s">
        <v>1</v>
      </c>
      <c r="P45" s="70"/>
      <c r="Q45" s="70"/>
      <c r="R45" s="70"/>
      <c r="S45" s="70" t="s">
        <v>0</v>
      </c>
      <c r="T45" s="70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9:C39"/>
    <mergeCell ref="G35:J35"/>
    <mergeCell ref="G36:J36"/>
    <mergeCell ref="G37:J37"/>
    <mergeCell ref="B33:C33"/>
    <mergeCell ref="B34:C34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2024-04-04T07:24:18Z</cp:lastPrinted>
  <dcterms:created xsi:type="dcterms:W3CDTF">2022-11-11T08:19:14Z</dcterms:created>
  <dcterms:modified xsi:type="dcterms:W3CDTF">2024-04-04T07:56:37Z</dcterms:modified>
</cp:coreProperties>
</file>