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4" i="1" l="1"/>
  <c r="S22" i="1" l="1"/>
  <c r="U23" i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<sst xmlns="http://schemas.openxmlformats.org/spreadsheetml/2006/main" count="80" uniqueCount="68">
  <si>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</si>
  <si>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</si>
  <si>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</si>
  <si>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</si>
  <si>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</si>
  <si>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</si>
  <si>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</si>
  <si>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</si>
  <si>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</si>
  <si>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</si>
  <si>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</si>
  <si>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</si>
  <si>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</si>
  <si>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</si>
  <si>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</si>
  <si>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</si>
  <si>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</si>
  <si>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</si>
  <si>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</si>
  <si>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</si>
  <si>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</si>
  <si>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</si>
  <si>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</si>
  <si>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</si>
  <si>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</si>
  <si>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</si>
  <si>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</si>
  <si>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</si>
  <si>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</si>
  <si>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</si>
  <si>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</si>
  <si>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</si>
  <si>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</si>
  <si>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</si>
  <si>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</si>
  <si>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</si>
  <si>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</si>
  <si>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</si>
  <si>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</si>
  <si>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</si>
  <si>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</si>
  <si>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</si>
  <si>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</si>
  <si>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</si>
  <si>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</si>
  <si>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</si>
  <si>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</si>
  <si>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</si>
  <si>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</si>
  <si>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</si>
  <si>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</si>
  <si>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</si>
  <si>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</si>
  <si>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</si>
  <si>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</si>
  <si>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</si>
  <si>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</si>
  <si>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</si>
  <si>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</si>
  <si>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</si>
  <si>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</si>
  <si>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</si>
  <si>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</si>
  <si>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</si>
  <si>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</si>
  <si>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№2</t>
  </si>
  <si>
    <t>03.05.2024г</t>
  </si>
  <si>
    <t>80\50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</si>
</sst>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L33" sqref="L33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1" t="s">
        <v>53</v>
      </c>
      <c r="H1" s="41"/>
      <c r="I1" s="41"/>
      <c r="J1" s="41"/>
      <c r="K1" s="41"/>
      <c r="L1" s="41"/>
      <c r="M1" s="41"/>
      <c r="N1" s="26" t="s">
        <v>65</v>
      </c>
    </row>
    <row r="2" spans="1:21" ht="15" customHeight="1" x14ac:dyDescent="0.3">
      <c r="B2" s="1" t="s">
        <v>49</v>
      </c>
      <c r="C2" s="40" t="s">
        <v>46</v>
      </c>
      <c r="D2" s="40"/>
      <c r="E2" s="43" t="s">
        <v>48</v>
      </c>
      <c r="F2" s="43"/>
      <c r="G2" s="41" t="s">
        <v>45</v>
      </c>
      <c r="H2" s="41"/>
      <c r="I2" s="41"/>
      <c r="J2" s="41"/>
      <c r="K2" s="40" t="s">
        <v>44</v>
      </c>
      <c r="L2" s="40"/>
      <c r="M2" s="40"/>
      <c r="O2" s="40" t="s">
        <v>43</v>
      </c>
      <c r="P2" s="40"/>
      <c r="Q2" s="40" t="s">
        <v>1</v>
      </c>
      <c r="R2" s="40"/>
      <c r="S2" s="42" t="s">
        <v>42</v>
      </c>
      <c r="T2" s="42"/>
    </row>
    <row r="3" spans="1:21" ht="37.5" x14ac:dyDescent="0.2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40" t="s">
        <v>41</v>
      </c>
      <c r="S3" s="40"/>
    </row>
    <row r="4" spans="1:21" ht="15" customHeight="1" x14ac:dyDescent="0.25">
      <c r="B4" s="37" t="s">
        <v>55</v>
      </c>
      <c r="C4" s="37"/>
      <c r="D4" s="37" t="s">
        <v>40</v>
      </c>
      <c r="E4" s="37"/>
      <c r="F4" s="37" t="s">
        <v>39</v>
      </c>
      <c r="G4" s="37"/>
      <c r="H4" s="37"/>
      <c r="I4" s="37"/>
      <c r="J4" s="37"/>
      <c r="K4" s="37" t="s">
        <v>38</v>
      </c>
      <c r="L4" s="37"/>
      <c r="M4" s="37" t="s">
        <v>37</v>
      </c>
      <c r="N4" s="37"/>
      <c r="O4" s="37" t="s">
        <v>36</v>
      </c>
      <c r="P4" s="37"/>
      <c r="R4" s="37" t="s">
        <v>35</v>
      </c>
      <c r="S4" s="37"/>
    </row>
    <row r="5" spans="1:2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R5" s="37">
        <v>504202</v>
      </c>
      <c r="S5" s="37"/>
    </row>
    <row r="6" spans="1:21" ht="33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1" ht="73.5" customHeight="1" x14ac:dyDescent="0.25">
      <c r="B7" s="11" t="s">
        <v>34</v>
      </c>
      <c r="C7" s="11" t="s">
        <v>33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1" ht="24" customHeight="1" x14ac:dyDescent="0.25">
      <c r="B8" s="37"/>
      <c r="C8" s="37"/>
      <c r="D8" s="45">
        <v>70</v>
      </c>
      <c r="E8" s="45"/>
      <c r="F8" s="45">
        <v>93</v>
      </c>
      <c r="G8" s="45"/>
      <c r="H8" s="45"/>
      <c r="I8" s="45"/>
      <c r="J8" s="45"/>
      <c r="K8" s="37">
        <f>SUM(F8)*D8</f>
        <v>6510</v>
      </c>
      <c r="L8" s="37"/>
      <c r="M8" s="44">
        <f>SUM(S31)/O8</f>
        <v>65.614666666666665</v>
      </c>
      <c r="N8" s="44"/>
      <c r="O8" s="37">
        <v>75</v>
      </c>
      <c r="P8" s="37"/>
    </row>
    <row r="9" spans="1:21" ht="24.75" customHeight="1" x14ac:dyDescent="0.25">
      <c r="B9" s="7"/>
      <c r="C9" s="7"/>
      <c r="D9" s="37" t="s">
        <v>32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44">
        <f>M8*O8</f>
        <v>4921.0999999999995</v>
      </c>
      <c r="P9" s="44"/>
    </row>
    <row r="12" spans="1:21" ht="21" customHeight="1" x14ac:dyDescent="0.25">
      <c r="A12" s="28" t="s">
        <v>56</v>
      </c>
      <c r="B12" s="37" t="s">
        <v>31</v>
      </c>
      <c r="C12" s="37"/>
      <c r="D12" s="37" t="s">
        <v>30</v>
      </c>
      <c r="E12" s="37" t="s">
        <v>29</v>
      </c>
      <c r="F12" s="37" t="s">
        <v>28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 t="s">
        <v>27</v>
      </c>
      <c r="T12" s="37" t="s">
        <v>26</v>
      </c>
      <c r="U12" s="37" t="s">
        <v>25</v>
      </c>
    </row>
    <row r="13" spans="1:21" ht="17.25" customHeight="1" x14ac:dyDescent="0.25">
      <c r="A13" s="29"/>
      <c r="B13" s="37"/>
      <c r="C13" s="37"/>
      <c r="D13" s="37"/>
      <c r="E13" s="37"/>
      <c r="F13" s="37" t="s">
        <v>24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71.25" customHeight="1" x14ac:dyDescent="0.25">
      <c r="A14" s="29"/>
      <c r="B14" s="37"/>
      <c r="C14" s="37"/>
      <c r="D14" s="37"/>
      <c r="E14" s="37"/>
      <c r="F14" s="46" t="s">
        <v>64</v>
      </c>
      <c r="G14" s="37" t="s">
        <v>14</v>
      </c>
      <c r="H14" s="37"/>
      <c r="I14" s="37"/>
      <c r="J14" s="37"/>
      <c r="K14" s="25" t="s">
        <v>54</v>
      </c>
      <c r="L14" s="37" t="s">
        <v>57</v>
      </c>
      <c r="M14" s="37"/>
      <c r="N14" s="37"/>
      <c r="O14" s="37"/>
      <c r="P14" s="37"/>
      <c r="Q14" s="37"/>
      <c r="R14" s="37"/>
      <c r="S14" s="37"/>
      <c r="T14" s="37"/>
      <c r="U14" s="37"/>
    </row>
    <row r="15" spans="1:21" ht="15.75" customHeight="1" x14ac:dyDescent="0.25">
      <c r="A15" s="30"/>
      <c r="B15" s="37"/>
      <c r="C15" s="37"/>
      <c r="D15" s="37"/>
      <c r="E15" s="37"/>
      <c r="F15" s="46"/>
      <c r="G15" s="37"/>
      <c r="H15" s="37"/>
      <c r="I15" s="37"/>
      <c r="J15" s="37"/>
      <c r="K15" s="25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x14ac:dyDescent="0.25">
      <c r="A16" s="11"/>
      <c r="B16" s="36" t="s">
        <v>23</v>
      </c>
      <c r="C16" s="36"/>
      <c r="D16" s="11"/>
      <c r="E16" s="11"/>
      <c r="F16" s="11">
        <f>SUM(O8)</f>
        <v>75</v>
      </c>
      <c r="G16" s="37">
        <f>SUM(O8)</f>
        <v>75</v>
      </c>
      <c r="H16" s="37"/>
      <c r="I16" s="37"/>
      <c r="J16" s="37"/>
      <c r="K16" s="25">
        <v>75</v>
      </c>
      <c r="L16" s="25">
        <v>75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36" t="s">
        <v>22</v>
      </c>
      <c r="C17" s="36"/>
      <c r="D17" s="11"/>
      <c r="E17" s="11" t="s">
        <v>21</v>
      </c>
      <c r="F17" s="20" t="s">
        <v>67</v>
      </c>
      <c r="G17" s="37">
        <v>150</v>
      </c>
      <c r="H17" s="37"/>
      <c r="I17" s="37"/>
      <c r="J17" s="37"/>
      <c r="K17" s="25">
        <v>60</v>
      </c>
      <c r="L17" s="25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8" t="s">
        <v>20</v>
      </c>
      <c r="C18" s="38"/>
      <c r="D18" s="10">
        <v>420</v>
      </c>
      <c r="E18" s="11" t="s">
        <v>10</v>
      </c>
      <c r="F18" s="15">
        <v>0.12</v>
      </c>
      <c r="G18" s="39"/>
      <c r="H18" s="39"/>
      <c r="I18" s="39"/>
      <c r="J18" s="39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9</v>
      </c>
      <c r="U18" s="17">
        <f>SUM(T18)*D18</f>
        <v>3780</v>
      </c>
    </row>
    <row r="19" spans="1:21" x14ac:dyDescent="0.3">
      <c r="A19" s="11">
        <v>2</v>
      </c>
      <c r="B19" s="38" t="s">
        <v>19</v>
      </c>
      <c r="C19" s="38"/>
      <c r="D19" s="10">
        <v>17</v>
      </c>
      <c r="E19" s="11" t="s">
        <v>10</v>
      </c>
      <c r="F19" s="6">
        <v>3.0000000000000001E-3</v>
      </c>
      <c r="G19" s="39">
        <v>2E-3</v>
      </c>
      <c r="H19" s="39"/>
      <c r="I19" s="39"/>
      <c r="J19" s="39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0.38</v>
      </c>
      <c r="U19" s="17">
        <f t="shared" ref="U19:U29" si="1">SUM(T19)*D19</f>
        <v>6.46</v>
      </c>
    </row>
    <row r="20" spans="1:21" x14ac:dyDescent="0.3">
      <c r="A20" s="11">
        <v>3</v>
      </c>
      <c r="B20" s="38" t="s">
        <v>18</v>
      </c>
      <c r="C20" s="38"/>
      <c r="D20" s="10">
        <v>27</v>
      </c>
      <c r="E20" s="11" t="s">
        <v>10</v>
      </c>
      <c r="F20" s="6">
        <v>5.0000000000000001E-3</v>
      </c>
      <c r="G20" s="39"/>
      <c r="H20" s="39"/>
      <c r="I20" s="39"/>
      <c r="J20" s="39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0.38</v>
      </c>
      <c r="U20" s="17">
        <f t="shared" si="1"/>
        <v>10.26</v>
      </c>
    </row>
    <row r="21" spans="1:21" x14ac:dyDescent="0.3">
      <c r="A21" s="11">
        <v>4</v>
      </c>
      <c r="B21" s="38" t="s">
        <v>17</v>
      </c>
      <c r="C21" s="38"/>
      <c r="D21" s="10">
        <v>130</v>
      </c>
      <c r="E21" s="13" t="s">
        <v>10</v>
      </c>
      <c r="F21" s="6">
        <v>5.0000000000000001E-3</v>
      </c>
      <c r="G21" s="39"/>
      <c r="H21" s="39"/>
      <c r="I21" s="39"/>
      <c r="J21" s="39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0.38</v>
      </c>
      <c r="U21" s="17">
        <f t="shared" si="1"/>
        <v>49.4</v>
      </c>
    </row>
    <row r="22" spans="1:21" x14ac:dyDescent="0.3">
      <c r="A22" s="11">
        <v>5</v>
      </c>
      <c r="B22" s="18" t="s">
        <v>16</v>
      </c>
      <c r="C22" s="18"/>
      <c r="D22" s="10">
        <v>11</v>
      </c>
      <c r="E22" s="22" t="s">
        <v>63</v>
      </c>
      <c r="F22" s="6">
        <v>5.0000000000000001E-3</v>
      </c>
      <c r="G22" s="33"/>
      <c r="H22" s="34"/>
      <c r="I22" s="34"/>
      <c r="J22" s="35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6</v>
      </c>
      <c r="U22" s="17">
        <f t="shared" si="1"/>
        <v>66</v>
      </c>
    </row>
    <row r="23" spans="1:21" x14ac:dyDescent="0.3">
      <c r="A23" s="11">
        <v>6</v>
      </c>
      <c r="B23" s="31" t="s">
        <v>61</v>
      </c>
      <c r="C23" s="32"/>
      <c r="D23" s="10">
        <v>65</v>
      </c>
      <c r="E23" s="20" t="s">
        <v>62</v>
      </c>
      <c r="F23" s="6">
        <v>1.3299999999999999E-2</v>
      </c>
      <c r="G23" s="33"/>
      <c r="H23" s="34"/>
      <c r="I23" s="34"/>
      <c r="J23" s="35"/>
      <c r="K23" s="5"/>
      <c r="L23" s="5"/>
      <c r="M23" s="5"/>
      <c r="N23" s="5"/>
      <c r="O23" s="5"/>
      <c r="P23" s="5"/>
      <c r="Q23" s="5"/>
      <c r="R23" s="5"/>
      <c r="S23" s="23">
        <v>1.3299999999999999E-2</v>
      </c>
      <c r="T23" s="17">
        <v>1</v>
      </c>
      <c r="U23" s="17">
        <f t="shared" si="1"/>
        <v>65</v>
      </c>
    </row>
    <row r="24" spans="1:21" x14ac:dyDescent="0.3">
      <c r="A24" s="11">
        <v>7</v>
      </c>
      <c r="B24" s="31" t="s">
        <v>15</v>
      </c>
      <c r="C24" s="32"/>
      <c r="D24" s="10">
        <v>220</v>
      </c>
      <c r="E24" s="11" t="s">
        <v>10</v>
      </c>
      <c r="F24" s="6">
        <v>5.0000000000000001E-3</v>
      </c>
      <c r="G24" s="33"/>
      <c r="H24" s="34"/>
      <c r="I24" s="34"/>
      <c r="J24" s="35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0.38</v>
      </c>
      <c r="U24" s="17">
        <f t="shared" si="1"/>
        <v>83.6</v>
      </c>
    </row>
    <row r="25" spans="1:21" x14ac:dyDescent="0.3">
      <c r="A25" s="11">
        <v>8</v>
      </c>
      <c r="B25" s="38" t="s">
        <v>60</v>
      </c>
      <c r="C25" s="38"/>
      <c r="D25" s="10">
        <v>38</v>
      </c>
      <c r="E25" s="11" t="s">
        <v>10</v>
      </c>
      <c r="F25" s="6"/>
      <c r="G25" s="39">
        <v>0.05</v>
      </c>
      <c r="H25" s="39"/>
      <c r="I25" s="39"/>
      <c r="J25" s="39"/>
      <c r="K25" s="5"/>
      <c r="L25" s="5"/>
      <c r="M25" s="5"/>
      <c r="N25" s="5"/>
      <c r="O25" s="5"/>
      <c r="P25" s="5"/>
      <c r="Q25" s="5"/>
      <c r="R25" s="5"/>
      <c r="S25" s="16">
        <f t="shared" si="0"/>
        <v>0.05</v>
      </c>
      <c r="T25" s="17">
        <v>3.75</v>
      </c>
      <c r="U25" s="17">
        <f t="shared" si="1"/>
        <v>142.5</v>
      </c>
    </row>
    <row r="26" spans="1:21" x14ac:dyDescent="0.3">
      <c r="A26" s="11">
        <v>9</v>
      </c>
      <c r="B26" s="38" t="s">
        <v>13</v>
      </c>
      <c r="C26" s="38"/>
      <c r="D26" s="10">
        <v>667</v>
      </c>
      <c r="E26" s="11" t="s">
        <v>10</v>
      </c>
      <c r="F26" s="6"/>
      <c r="G26" s="39">
        <v>6.0000000000000001E-3</v>
      </c>
      <c r="H26" s="39"/>
      <c r="I26" s="39"/>
      <c r="J26" s="39"/>
      <c r="K26" s="5"/>
      <c r="L26" s="5"/>
      <c r="M26" s="5"/>
      <c r="N26" s="5"/>
      <c r="O26" s="5"/>
      <c r="P26" s="5"/>
      <c r="Q26" s="5"/>
      <c r="R26" s="5"/>
      <c r="S26" s="23">
        <v>6.0000000000000001E-3</v>
      </c>
      <c r="T26" s="17">
        <v>0.45</v>
      </c>
      <c r="U26" s="17">
        <f t="shared" si="1"/>
        <v>300.15000000000003</v>
      </c>
    </row>
    <row r="27" spans="1:21" x14ac:dyDescent="0.3">
      <c r="A27" s="11">
        <v>11</v>
      </c>
      <c r="B27" s="38" t="s">
        <v>12</v>
      </c>
      <c r="C27" s="38"/>
      <c r="D27" s="10">
        <v>43.33</v>
      </c>
      <c r="E27" s="11" t="s">
        <v>10</v>
      </c>
      <c r="F27" s="6">
        <v>8.0000000000000002E-3</v>
      </c>
      <c r="G27" s="39"/>
      <c r="H27" s="39"/>
      <c r="I27" s="39"/>
      <c r="J27" s="39"/>
      <c r="K27" s="5">
        <v>7.1999999999999995E-2</v>
      </c>
      <c r="L27" s="5"/>
      <c r="M27" s="5"/>
      <c r="N27" s="5"/>
      <c r="O27" s="5"/>
      <c r="P27" s="5"/>
      <c r="Q27" s="5"/>
      <c r="R27" s="5"/>
      <c r="S27" s="16">
        <f t="shared" si="0"/>
        <v>7.9999999999999988E-2</v>
      </c>
      <c r="T27" s="17">
        <v>6</v>
      </c>
      <c r="U27" s="17">
        <f t="shared" si="1"/>
        <v>259.98</v>
      </c>
    </row>
    <row r="28" spans="1:21" x14ac:dyDescent="0.3">
      <c r="A28" s="11">
        <v>12</v>
      </c>
      <c r="B28" s="38" t="s">
        <v>59</v>
      </c>
      <c r="C28" s="38"/>
      <c r="D28" s="10">
        <v>730</v>
      </c>
      <c r="E28" s="11" t="s">
        <v>10</v>
      </c>
      <c r="F28" s="6"/>
      <c r="G28" s="39"/>
      <c r="H28" s="39"/>
      <c r="I28" s="39"/>
      <c r="J28" s="39"/>
      <c r="K28" s="5"/>
      <c r="L28" s="5">
        <v>1.33E-3</v>
      </c>
      <c r="M28" s="5"/>
      <c r="N28" s="5"/>
      <c r="O28" s="5"/>
      <c r="P28" s="5"/>
      <c r="Q28" s="5"/>
      <c r="R28" s="5"/>
      <c r="S28" s="23">
        <v>1.3299999999999999E-2</v>
      </c>
      <c r="T28" s="17">
        <v>0.1</v>
      </c>
      <c r="U28" s="17">
        <f t="shared" si="1"/>
        <v>73</v>
      </c>
    </row>
    <row r="29" spans="1:21" x14ac:dyDescent="0.3">
      <c r="A29" s="11">
        <v>13</v>
      </c>
      <c r="B29" s="31" t="s">
        <v>11</v>
      </c>
      <c r="C29" s="32"/>
      <c r="D29" s="10">
        <v>75</v>
      </c>
      <c r="E29" s="11" t="s">
        <v>10</v>
      </c>
      <c r="F29" s="6"/>
      <c r="G29" s="33"/>
      <c r="H29" s="34"/>
      <c r="I29" s="34"/>
      <c r="J29" s="35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1.1299999999999999</v>
      </c>
      <c r="U29" s="17">
        <f t="shared" si="1"/>
        <v>84.749999999999986</v>
      </c>
    </row>
    <row r="30" spans="1:21" x14ac:dyDescent="0.3">
      <c r="A30" s="11"/>
      <c r="B30" s="38"/>
      <c r="C30" s="38"/>
      <c r="D30" s="10"/>
      <c r="E30" s="21"/>
      <c r="F30" s="6"/>
      <c r="G30" s="39"/>
      <c r="H30" s="39"/>
      <c r="I30" s="39"/>
      <c r="J30" s="39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44">
        <f>SUM(U18:U30)</f>
        <v>4921.1000000000004</v>
      </c>
      <c r="T31" s="44"/>
      <c r="U31" s="44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40" t="s">
        <v>8</v>
      </c>
      <c r="C33" s="40"/>
      <c r="D33" s="40" t="s">
        <v>4</v>
      </c>
      <c r="E33" s="40"/>
      <c r="F33" s="40"/>
      <c r="G33" s="40" t="s">
        <v>7</v>
      </c>
      <c r="H33" s="40"/>
      <c r="I33" s="40"/>
      <c r="J33" s="40"/>
      <c r="K33" s="40"/>
      <c r="O33" s="1" t="s">
        <v>6</v>
      </c>
      <c r="P33" s="40" t="s">
        <v>1</v>
      </c>
      <c r="Q33" s="40"/>
      <c r="R33" s="40" t="s">
        <v>52</v>
      </c>
      <c r="S33" s="40"/>
    </row>
    <row r="35" spans="2:19" x14ac:dyDescent="0.3">
      <c r="B35" s="47" t="s">
        <v>5</v>
      </c>
      <c r="C35" s="47"/>
      <c r="D35" s="40" t="s">
        <v>4</v>
      </c>
      <c r="E35" s="40"/>
      <c r="F35" s="40"/>
      <c r="G35" s="40" t="s">
        <v>3</v>
      </c>
      <c r="H35" s="40"/>
      <c r="I35" s="40"/>
      <c r="J35" s="40"/>
      <c r="K35" s="40"/>
      <c r="O35" s="2" t="s">
        <v>2</v>
      </c>
      <c r="P35" s="40" t="s">
        <v>1</v>
      </c>
      <c r="Q35" s="40"/>
      <c r="R35" s="40" t="s">
        <v>0</v>
      </c>
      <c r="S35" s="40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P35:Q35"/>
    <mergeCell ref="R35:S35"/>
    <mergeCell ref="S31:U31"/>
    <mergeCell ref="B33:C33"/>
    <mergeCell ref="D33:F33"/>
    <mergeCell ref="G33:K33"/>
    <mergeCell ref="P33:Q33"/>
    <mergeCell ref="R33:S3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B25:C25"/>
    <mergeCell ref="G25:J25"/>
    <mergeCell ref="B26:C26"/>
    <mergeCell ref="G26:J26"/>
    <mergeCell ref="B21:C21"/>
    <mergeCell ref="G21:J21"/>
    <mergeCell ref="B23:C23"/>
    <mergeCell ref="G23:J23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2024-05-02T07:12:58Z</cp:lastPrinted>
  <dcterms:created xsi:type="dcterms:W3CDTF">2022-11-11T08:43:48Z</dcterms:created>
  <dcterms:modified xsi:type="dcterms:W3CDTF">2024-05-03T06:50:50Z</dcterms:modified>
</cp:coreProperties>
</file>