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<sst xmlns="http://schemas.openxmlformats.org/spreadsheetml/2006/main" count="103" uniqueCount="77">
  <si>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</si>
  <si>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</si>
  <si>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</si>
  <si>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</si>
  <si>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</si>
  <si>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</si>
  <si>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</si>
  <si>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</si>
  <si>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</si>
  <si>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</si>
  <si>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</si>
  <si>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</si>
  <si>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</si>
  <si>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</si>
  <si>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</si>
  <si>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</si>
  <si>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</si>
  <si>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</si>
  <si>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</si>
  <si>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</si>
  <si>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</si>
  <si>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</si>
  <si>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</si>
  <si>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</si>
  <si>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</si>
  <si>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</si>
  <si>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</si>
  <si>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</si>
  <si>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</si>
  <si>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</si>
  <si>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</si>
  <si>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</si>
  <si>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</si>
  <si>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</si>
  <si>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</si>
  <si>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</si>
  <si>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</si>
  <si>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</si>
  <si>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</si>
  <si>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</si>
  <si>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</si>
  <si>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</si>
  <si>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</si>
  <si>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</si>
  <si>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</si>
  <si>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</si>
  <si>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</si>
  <si>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</si>
  <si>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</si>
  <si>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</si>
  <si>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</si>
  <si>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</si>
  <si>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</si>
  <si>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</si>
  <si>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</si>
  <si>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</si>
  <si>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</si>
  <si>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</si>
  <si>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</si>
  <si>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</si>
  <si>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</si>
  <si>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</si>
  <si>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</si>
  <si>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</si>
  <si>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</si>
  <si>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</si>
  <si>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</si>
  <si>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</si>
  <si>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</si>
  <si>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</si>
  <si>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</si>
  <si>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</si>
  <si>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</si>
  <si>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гарниром и подливой</t>
  </si>
  <si>
    <t>Гречка</t>
  </si>
  <si>
    <t>Меню-требование на выдачу продуктов питания  №5</t>
  </si>
  <si>
    <t>08.05.2024г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</si>
</sst>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V42" sqref="V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3" t="s">
        <v>75</v>
      </c>
      <c r="H1" s="83"/>
      <c r="I1" s="83"/>
      <c r="J1" s="83"/>
      <c r="K1" s="83"/>
      <c r="L1" s="83"/>
      <c r="M1" s="83"/>
      <c r="N1" s="83"/>
      <c r="O1" s="58"/>
    </row>
    <row r="2" spans="2:22" ht="15" customHeight="1" x14ac:dyDescent="0.3">
      <c r="B2" s="1" t="s">
        <v>65</v>
      </c>
      <c r="C2" s="90" t="s">
        <v>57</v>
      </c>
      <c r="D2" s="90"/>
      <c r="E2" s="91" t="s">
        <v>61</v>
      </c>
      <c r="F2" s="91"/>
      <c r="G2" s="83" t="s">
        <v>56</v>
      </c>
      <c r="H2" s="83"/>
      <c r="I2" s="83"/>
      <c r="J2" s="83"/>
      <c r="K2" s="90" t="s">
        <v>55</v>
      </c>
      <c r="L2" s="90"/>
      <c r="M2" s="90"/>
      <c r="N2" s="90"/>
      <c r="P2" s="90" t="s">
        <v>54</v>
      </c>
      <c r="Q2" s="90"/>
      <c r="R2" s="90" t="s">
        <v>1</v>
      </c>
      <c r="S2" s="90"/>
      <c r="T2" s="101" t="s">
        <v>53</v>
      </c>
      <c r="U2" s="101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70" t="s">
        <v>67</v>
      </c>
      <c r="L4" s="70" t="s">
        <v>68</v>
      </c>
      <c r="S4" s="90" t="s">
        <v>52</v>
      </c>
      <c r="T4" s="90"/>
    </row>
    <row r="5" spans="2:22" ht="15" customHeight="1" x14ac:dyDescent="0.25">
      <c r="B5" s="92" t="s">
        <v>51</v>
      </c>
      <c r="C5" s="93"/>
      <c r="D5" s="84" t="s">
        <v>50</v>
      </c>
      <c r="E5" s="98"/>
      <c r="F5" s="84" t="s">
        <v>49</v>
      </c>
      <c r="G5" s="85"/>
      <c r="H5" s="85"/>
      <c r="I5" s="85"/>
      <c r="J5" s="85"/>
      <c r="K5" s="84" t="s">
        <v>48</v>
      </c>
      <c r="L5" s="85"/>
      <c r="M5" s="98"/>
      <c r="N5" s="85" t="s">
        <v>47</v>
      </c>
      <c r="O5" s="98"/>
      <c r="P5" s="84" t="s">
        <v>46</v>
      </c>
      <c r="Q5" s="98"/>
      <c r="S5" s="104" t="s">
        <v>45</v>
      </c>
      <c r="T5" s="104"/>
    </row>
    <row r="6" spans="2:22" x14ac:dyDescent="0.25">
      <c r="B6" s="94"/>
      <c r="C6" s="95"/>
      <c r="D6" s="86"/>
      <c r="E6" s="99"/>
      <c r="F6" s="86"/>
      <c r="G6" s="87"/>
      <c r="H6" s="87"/>
      <c r="I6" s="87"/>
      <c r="J6" s="87"/>
      <c r="K6" s="86"/>
      <c r="L6" s="87"/>
      <c r="M6" s="99"/>
      <c r="N6" s="87"/>
      <c r="O6" s="99"/>
      <c r="P6" s="86"/>
      <c r="Q6" s="99"/>
      <c r="S6" s="104">
        <v>504202</v>
      </c>
      <c r="T6" s="104"/>
    </row>
    <row r="7" spans="2:22" ht="19.5" customHeight="1" thickBot="1" x14ac:dyDescent="0.3">
      <c r="B7" s="96"/>
      <c r="C7" s="97"/>
      <c r="D7" s="86"/>
      <c r="E7" s="99"/>
      <c r="F7" s="86"/>
      <c r="G7" s="87"/>
      <c r="H7" s="87"/>
      <c r="I7" s="87"/>
      <c r="J7" s="87"/>
      <c r="K7" s="86"/>
      <c r="L7" s="87"/>
      <c r="M7" s="99"/>
      <c r="N7" s="87"/>
      <c r="O7" s="99"/>
      <c r="P7" s="86"/>
      <c r="Q7" s="99"/>
    </row>
    <row r="8" spans="2:22" ht="63" customHeight="1" thickBot="1" x14ac:dyDescent="0.3">
      <c r="B8" s="54" t="s">
        <v>44</v>
      </c>
      <c r="C8" s="53" t="s">
        <v>43</v>
      </c>
      <c r="D8" s="88"/>
      <c r="E8" s="100"/>
      <c r="F8" s="88"/>
      <c r="G8" s="89"/>
      <c r="H8" s="89"/>
      <c r="I8" s="89"/>
      <c r="J8" s="89"/>
      <c r="K8" s="88"/>
      <c r="L8" s="89"/>
      <c r="M8" s="100"/>
      <c r="N8" s="89"/>
      <c r="O8" s="100"/>
      <c r="P8" s="88"/>
      <c r="Q8" s="100"/>
    </row>
    <row r="9" spans="2:22" ht="24" customHeight="1" thickBot="1" x14ac:dyDescent="0.3">
      <c r="B9" s="111"/>
      <c r="C9" s="112"/>
      <c r="D9" s="113">
        <v>55</v>
      </c>
      <c r="E9" s="114"/>
      <c r="F9" s="115">
        <v>118</v>
      </c>
      <c r="G9" s="116"/>
      <c r="H9" s="116"/>
      <c r="I9" s="116"/>
      <c r="J9" s="116"/>
      <c r="K9" s="117">
        <f>SUM(F9)*D9</f>
        <v>6490</v>
      </c>
      <c r="L9" s="118"/>
      <c r="M9" s="119"/>
      <c r="N9" s="118">
        <f>SUM(T39)/P9</f>
        <v>57.335899999999995</v>
      </c>
      <c r="O9" s="119"/>
      <c r="P9" s="102">
        <v>80</v>
      </c>
      <c r="Q9" s="103"/>
    </row>
    <row r="10" spans="2:22" ht="24.75" customHeight="1" thickBot="1" x14ac:dyDescent="0.3">
      <c r="B10" s="52"/>
      <c r="C10" s="52"/>
      <c r="D10" s="108" t="s">
        <v>42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10"/>
      <c r="O10" s="118">
        <f>N9*P9</f>
        <v>4586.8719999999994</v>
      </c>
      <c r="P10" s="118"/>
      <c r="Q10" s="119"/>
    </row>
    <row r="11" spans="2:22" ht="19.5" thickBot="1" x14ac:dyDescent="0.3"/>
    <row r="12" spans="2:22" ht="21" customHeight="1" thickBot="1" x14ac:dyDescent="0.3">
      <c r="B12" s="84" t="s">
        <v>41</v>
      </c>
      <c r="C12" s="98"/>
      <c r="D12" s="98" t="s">
        <v>40</v>
      </c>
      <c r="E12" s="105" t="s">
        <v>39</v>
      </c>
      <c r="F12" s="108" t="s">
        <v>38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25" t="s">
        <v>37</v>
      </c>
      <c r="U12" s="105" t="s">
        <v>36</v>
      </c>
      <c r="V12" s="120" t="s">
        <v>35</v>
      </c>
    </row>
    <row r="13" spans="2:22" ht="17.25" customHeight="1" thickBot="1" x14ac:dyDescent="0.3">
      <c r="B13" s="86"/>
      <c r="C13" s="99"/>
      <c r="D13" s="99"/>
      <c r="E13" s="106"/>
      <c r="F13" s="108" t="s">
        <v>34</v>
      </c>
      <c r="G13" s="109"/>
      <c r="H13" s="109"/>
      <c r="I13" s="109"/>
      <c r="J13" s="109"/>
      <c r="K13" s="109"/>
      <c r="L13" s="62"/>
      <c r="M13" s="108" t="s">
        <v>33</v>
      </c>
      <c r="N13" s="109"/>
      <c r="O13" s="109"/>
      <c r="P13" s="110"/>
      <c r="Q13" s="108" t="s">
        <v>32</v>
      </c>
      <c r="R13" s="109"/>
      <c r="S13" s="110"/>
      <c r="T13" s="126"/>
      <c r="U13" s="106"/>
      <c r="V13" s="121"/>
    </row>
    <row r="14" spans="2:22" ht="89.25" customHeight="1" thickBot="1" x14ac:dyDescent="0.3">
      <c r="B14" s="86"/>
      <c r="C14" s="99"/>
      <c r="D14" s="99"/>
      <c r="E14" s="106"/>
      <c r="F14" s="77" t="s">
        <v>69</v>
      </c>
      <c r="G14" s="123" t="s">
        <v>30</v>
      </c>
      <c r="H14" s="123"/>
      <c r="I14" s="123"/>
      <c r="J14" s="123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6"/>
      <c r="U14" s="106"/>
      <c r="V14" s="121"/>
    </row>
    <row r="15" spans="2:22" ht="15.75" customHeight="1" thickBot="1" x14ac:dyDescent="0.3">
      <c r="B15" s="88"/>
      <c r="C15" s="100"/>
      <c r="D15" s="100"/>
      <c r="E15" s="107"/>
      <c r="F15" s="42"/>
      <c r="G15" s="124"/>
      <c r="H15" s="124"/>
      <c r="I15" s="124"/>
      <c r="J15" s="124"/>
      <c r="K15" s="41"/>
      <c r="L15" s="63"/>
      <c r="M15" s="63"/>
      <c r="N15" s="63"/>
      <c r="O15" s="41"/>
      <c r="P15" s="41"/>
      <c r="Q15" s="41"/>
      <c r="R15" s="41"/>
      <c r="S15" s="51"/>
      <c r="T15" s="127"/>
      <c r="U15" s="107"/>
      <c r="V15" s="122"/>
    </row>
    <row r="16" spans="2:22" x14ac:dyDescent="0.25">
      <c r="B16" s="128" t="s">
        <v>29</v>
      </c>
      <c r="C16" s="129"/>
      <c r="D16" s="50"/>
      <c r="E16" s="45"/>
      <c r="F16" s="49">
        <f>SUM(P9)</f>
        <v>80</v>
      </c>
      <c r="G16" s="93">
        <f>SUM(P9)</f>
        <v>80</v>
      </c>
      <c r="H16" s="130"/>
      <c r="I16" s="130"/>
      <c r="J16" s="131"/>
      <c r="K16" s="48">
        <f>SUM(P9)</f>
        <v>80</v>
      </c>
      <c r="L16" s="48"/>
      <c r="M16" s="48">
        <f>SUM(P9)</f>
        <v>80</v>
      </c>
      <c r="N16" s="48">
        <f>SUM(P9)</f>
        <v>80</v>
      </c>
      <c r="O16" s="48">
        <f>SUM(P9)</f>
        <v>80</v>
      </c>
      <c r="P16" s="48">
        <f>SUM(P9)</f>
        <v>80</v>
      </c>
      <c r="Q16" s="48">
        <f>SUM(P9)</f>
        <v>80</v>
      </c>
      <c r="R16" s="48">
        <f>SUM(P9)</f>
        <v>80</v>
      </c>
      <c r="S16" s="47">
        <f>SUM(P9)</f>
        <v>80</v>
      </c>
      <c r="T16" s="46"/>
      <c r="U16" s="45"/>
      <c r="V16" s="44"/>
    </row>
    <row r="17" spans="1:22" ht="19.5" thickBot="1" x14ac:dyDescent="0.3">
      <c r="B17" s="132" t="s">
        <v>28</v>
      </c>
      <c r="C17" s="133"/>
      <c r="D17" s="43"/>
      <c r="E17" s="12" t="s">
        <v>27</v>
      </c>
      <c r="F17" s="42">
        <v>200</v>
      </c>
      <c r="G17" s="124">
        <v>200</v>
      </c>
      <c r="H17" s="124"/>
      <c r="I17" s="124"/>
      <c r="J17" s="124"/>
      <c r="K17" s="41">
        <v>34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34" t="s">
        <v>26</v>
      </c>
      <c r="C18" s="135"/>
      <c r="D18" s="36">
        <v>26</v>
      </c>
      <c r="E18" s="35" t="s">
        <v>10</v>
      </c>
      <c r="F18" s="34"/>
      <c r="G18" s="136"/>
      <c r="H18" s="137"/>
      <c r="I18" s="137"/>
      <c r="J18" s="138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4</v>
      </c>
      <c r="V18" s="29">
        <f t="shared" ref="V18:V38" si="1">SUM(U18)*D18</f>
        <v>104</v>
      </c>
    </row>
    <row r="19" spans="1:22" x14ac:dyDescent="0.3">
      <c r="A19" s="1">
        <v>2</v>
      </c>
      <c r="B19" s="139" t="s">
        <v>25</v>
      </c>
      <c r="C19" s="140"/>
      <c r="D19" s="21">
        <v>27</v>
      </c>
      <c r="E19" s="18" t="s">
        <v>10</v>
      </c>
      <c r="F19" s="20"/>
      <c r="G19" s="141"/>
      <c r="H19" s="142"/>
      <c r="I19" s="142"/>
      <c r="J19" s="143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0.64</v>
      </c>
      <c r="V19" s="6">
        <f t="shared" si="1"/>
        <v>17.28</v>
      </c>
    </row>
    <row r="20" spans="1:22" x14ac:dyDescent="0.3">
      <c r="A20" s="1">
        <v>3</v>
      </c>
      <c r="B20" s="139" t="s">
        <v>24</v>
      </c>
      <c r="C20" s="140"/>
      <c r="D20" s="21">
        <v>50</v>
      </c>
      <c r="E20" s="18" t="s">
        <v>10</v>
      </c>
      <c r="F20" s="20"/>
      <c r="G20" s="141"/>
      <c r="H20" s="142"/>
      <c r="I20" s="142"/>
      <c r="J20" s="143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0.48</v>
      </c>
      <c r="V20" s="6">
        <f t="shared" si="1"/>
        <v>24</v>
      </c>
    </row>
    <row r="21" spans="1:22" x14ac:dyDescent="0.3">
      <c r="A21" s="1">
        <v>4</v>
      </c>
      <c r="B21" s="139" t="s">
        <v>23</v>
      </c>
      <c r="C21" s="140"/>
      <c r="D21" s="21">
        <v>130</v>
      </c>
      <c r="E21" s="76" t="s">
        <v>10</v>
      </c>
      <c r="F21" s="20"/>
      <c r="G21" s="141"/>
      <c r="H21" s="142"/>
      <c r="I21" s="142"/>
      <c r="J21" s="143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0.56000000000000005</v>
      </c>
      <c r="V21" s="6">
        <f t="shared" si="1"/>
        <v>72.800000000000011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2E-3</v>
      </c>
      <c r="O22" s="16"/>
      <c r="P22" s="16"/>
      <c r="Q22" s="16"/>
      <c r="R22" s="16"/>
      <c r="S22" s="69"/>
      <c r="T22" s="14">
        <v>4.0000000000000001E-3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139" t="s">
        <v>72</v>
      </c>
      <c r="C23" s="140"/>
      <c r="D23" s="21">
        <v>51</v>
      </c>
      <c r="E23" s="18" t="s">
        <v>10</v>
      </c>
      <c r="F23" s="20"/>
      <c r="G23" s="141"/>
      <c r="H23" s="142"/>
      <c r="I23" s="142"/>
      <c r="J23" s="143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1.2</v>
      </c>
      <c r="V23" s="6">
        <f t="shared" si="1"/>
        <v>61.199999999999996</v>
      </c>
    </row>
    <row r="24" spans="1:22" x14ac:dyDescent="0.3">
      <c r="A24" s="1">
        <v>8</v>
      </c>
      <c r="B24" s="139" t="s">
        <v>22</v>
      </c>
      <c r="C24" s="140"/>
      <c r="D24" s="21">
        <v>667</v>
      </c>
      <c r="E24" s="18" t="s">
        <v>10</v>
      </c>
      <c r="F24" s="20"/>
      <c r="G24" s="141"/>
      <c r="H24" s="142"/>
      <c r="I24" s="142"/>
      <c r="J24" s="143"/>
      <c r="K24" s="16"/>
      <c r="L24" s="16"/>
      <c r="M24" s="16"/>
      <c r="N24" s="16"/>
      <c r="O24" s="16"/>
      <c r="P24" s="16"/>
      <c r="Q24" s="16">
        <v>1.1000000000000001E-3</v>
      </c>
      <c r="R24" s="16"/>
      <c r="S24" s="15"/>
      <c r="T24" s="14">
        <f t="shared" si="0"/>
        <v>1.1000000000000001E-3</v>
      </c>
      <c r="U24" s="7">
        <v>0.09</v>
      </c>
      <c r="V24" s="6">
        <f t="shared" si="1"/>
        <v>60.03</v>
      </c>
    </row>
    <row r="25" spans="1:22" x14ac:dyDescent="0.3">
      <c r="A25" s="1">
        <v>9</v>
      </c>
      <c r="B25" s="139" t="s">
        <v>21</v>
      </c>
      <c r="C25" s="140"/>
      <c r="D25" s="21">
        <v>220</v>
      </c>
      <c r="E25" s="18" t="s">
        <v>10</v>
      </c>
      <c r="F25" s="20"/>
      <c r="G25" s="141"/>
      <c r="H25" s="142"/>
      <c r="I25" s="142"/>
      <c r="J25" s="143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0.24</v>
      </c>
      <c r="V25" s="6">
        <f t="shared" si="1"/>
        <v>52.8</v>
      </c>
    </row>
    <row r="26" spans="1:22" x14ac:dyDescent="0.3">
      <c r="A26" s="1">
        <v>10</v>
      </c>
      <c r="B26" s="139" t="s">
        <v>20</v>
      </c>
      <c r="C26" s="140"/>
      <c r="D26" s="21">
        <v>580</v>
      </c>
      <c r="E26" s="18" t="s">
        <v>10</v>
      </c>
      <c r="F26" s="20"/>
      <c r="G26" s="141"/>
      <c r="H26" s="142"/>
      <c r="I26" s="142"/>
      <c r="J26" s="143"/>
      <c r="K26" s="16"/>
      <c r="L26" s="16"/>
      <c r="M26" s="16"/>
      <c r="N26" s="16">
        <v>5.5E-2</v>
      </c>
      <c r="O26" s="16"/>
      <c r="P26" s="16"/>
      <c r="Q26" s="16"/>
      <c r="R26" s="16"/>
      <c r="S26" s="15"/>
      <c r="T26" s="14">
        <f t="shared" si="0"/>
        <v>5.5E-2</v>
      </c>
      <c r="U26" s="7">
        <v>4.4000000000000004</v>
      </c>
      <c r="V26" s="6">
        <f t="shared" si="1"/>
        <v>2552</v>
      </c>
    </row>
    <row r="27" spans="1:22" x14ac:dyDescent="0.3">
      <c r="A27" s="1">
        <v>11</v>
      </c>
      <c r="B27" s="64" t="s">
        <v>74</v>
      </c>
      <c r="C27" s="65"/>
      <c r="D27" s="21">
        <v>58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2</v>
      </c>
      <c r="V27" s="6">
        <f t="shared" si="1"/>
        <v>116</v>
      </c>
    </row>
    <row r="28" spans="1:22" ht="15.75" customHeight="1" x14ac:dyDescent="0.3">
      <c r="A28" s="1">
        <v>12</v>
      </c>
      <c r="B28" s="139" t="s">
        <v>19</v>
      </c>
      <c r="C28" s="140"/>
      <c r="D28" s="21">
        <v>11</v>
      </c>
      <c r="E28" s="74" t="s">
        <v>70</v>
      </c>
      <c r="F28" s="20"/>
      <c r="G28" s="141"/>
      <c r="H28" s="142"/>
      <c r="I28" s="142"/>
      <c r="J28" s="143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15</v>
      </c>
      <c r="V28" s="6">
        <f t="shared" si="1"/>
        <v>165</v>
      </c>
    </row>
    <row r="29" spans="1:22" x14ac:dyDescent="0.3">
      <c r="A29" s="1">
        <v>13</v>
      </c>
      <c r="B29" s="139" t="s">
        <v>18</v>
      </c>
      <c r="C29" s="140"/>
      <c r="D29" s="28">
        <v>43.33</v>
      </c>
      <c r="E29" s="18" t="s">
        <v>10</v>
      </c>
      <c r="F29" s="27"/>
      <c r="G29" s="141"/>
      <c r="H29" s="142"/>
      <c r="I29" s="142"/>
      <c r="J29" s="143"/>
      <c r="K29" s="16">
        <v>3.4000000000000002E-2</v>
      </c>
      <c r="L29" s="16"/>
      <c r="M29" s="16"/>
      <c r="N29" s="16">
        <v>1.6E-2</v>
      </c>
      <c r="O29" s="16"/>
      <c r="P29" s="16">
        <v>5.5E-2</v>
      </c>
      <c r="Q29" s="16"/>
      <c r="R29" s="16"/>
      <c r="S29" s="15"/>
      <c r="T29" s="14">
        <f t="shared" si="0"/>
        <v>0.10500000000000001</v>
      </c>
      <c r="U29" s="7">
        <v>8.4</v>
      </c>
      <c r="V29" s="6">
        <f t="shared" si="1"/>
        <v>363.97199999999998</v>
      </c>
    </row>
    <row r="30" spans="1:22" x14ac:dyDescent="0.3">
      <c r="A30" s="1">
        <v>14</v>
      </c>
      <c r="B30" s="139" t="s">
        <v>17</v>
      </c>
      <c r="C30" s="140"/>
      <c r="D30" s="21">
        <v>27</v>
      </c>
      <c r="E30" s="18" t="s">
        <v>10</v>
      </c>
      <c r="F30" s="20"/>
      <c r="G30" s="141"/>
      <c r="H30" s="142"/>
      <c r="I30" s="142"/>
      <c r="J30" s="143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2.96</v>
      </c>
      <c r="V30" s="6">
        <f t="shared" si="1"/>
        <v>79.92</v>
      </c>
    </row>
    <row r="31" spans="1:22" x14ac:dyDescent="0.3">
      <c r="A31" s="1">
        <v>15</v>
      </c>
      <c r="B31" s="26" t="s">
        <v>16</v>
      </c>
      <c r="C31" s="25"/>
      <c r="D31" s="21">
        <v>75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3.2</v>
      </c>
      <c r="V31" s="6">
        <f t="shared" si="1"/>
        <v>240</v>
      </c>
    </row>
    <row r="32" spans="1:22" x14ac:dyDescent="0.3">
      <c r="A32" s="1">
        <v>16</v>
      </c>
      <c r="B32" s="139" t="s">
        <v>60</v>
      </c>
      <c r="C32" s="140"/>
      <c r="D32" s="21">
        <v>210</v>
      </c>
      <c r="E32" s="18" t="s">
        <v>10</v>
      </c>
      <c r="F32" s="20"/>
      <c r="G32" s="141"/>
      <c r="H32" s="142"/>
      <c r="I32" s="142"/>
      <c r="J32" s="143"/>
      <c r="K32" s="16"/>
      <c r="L32" s="16"/>
      <c r="M32" s="16"/>
      <c r="N32" s="16"/>
      <c r="O32" s="16">
        <v>6.7999999999999996E-3</v>
      </c>
      <c r="P32" s="16"/>
      <c r="Q32" s="16"/>
      <c r="R32" s="16"/>
      <c r="S32" s="15"/>
      <c r="T32" s="14">
        <f t="shared" ref="T32:T37" si="2">SUM(F32:S32)</f>
        <v>6.7999999999999996E-3</v>
      </c>
      <c r="U32" s="7">
        <v>0.54</v>
      </c>
      <c r="V32" s="6">
        <f t="shared" si="1"/>
        <v>113.4</v>
      </c>
    </row>
    <row r="33" spans="1:22" x14ac:dyDescent="0.3">
      <c r="A33" s="1">
        <v>17</v>
      </c>
      <c r="B33" s="139" t="s">
        <v>15</v>
      </c>
      <c r="C33" s="140"/>
      <c r="D33" s="21">
        <v>65</v>
      </c>
      <c r="E33" s="72" t="s">
        <v>10</v>
      </c>
      <c r="F33" s="20">
        <v>0.05</v>
      </c>
      <c r="G33" s="141"/>
      <c r="H33" s="142"/>
      <c r="I33" s="142"/>
      <c r="J33" s="143"/>
      <c r="K33" s="16"/>
      <c r="L33" s="16"/>
      <c r="M33" s="16"/>
      <c r="N33" s="16"/>
      <c r="O33" s="16"/>
      <c r="P33" s="16"/>
      <c r="Q33" s="16">
        <v>1.2999999999999999E-2</v>
      </c>
      <c r="R33" s="16"/>
      <c r="S33" s="15"/>
      <c r="T33" s="14">
        <f t="shared" si="2"/>
        <v>6.3E-2</v>
      </c>
      <c r="U33" s="7">
        <v>5</v>
      </c>
      <c r="V33" s="6">
        <f t="shared" si="1"/>
        <v>325</v>
      </c>
    </row>
    <row r="34" spans="1:22" x14ac:dyDescent="0.3">
      <c r="A34" s="1">
        <v>18</v>
      </c>
      <c r="B34" s="139" t="s">
        <v>14</v>
      </c>
      <c r="C34" s="140"/>
      <c r="D34" s="21">
        <v>130</v>
      </c>
      <c r="E34" s="18" t="s">
        <v>10</v>
      </c>
      <c r="F34" s="20"/>
      <c r="G34" s="141"/>
      <c r="H34" s="142"/>
      <c r="I34" s="142"/>
      <c r="J34" s="143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0.16</v>
      </c>
      <c r="V34" s="6">
        <f t="shared" si="1"/>
        <v>20.8</v>
      </c>
    </row>
    <row r="35" spans="1:22" x14ac:dyDescent="0.3">
      <c r="A35" s="1">
        <v>19</v>
      </c>
      <c r="B35" s="144" t="s">
        <v>13</v>
      </c>
      <c r="C35" s="145"/>
      <c r="D35" s="19">
        <v>400</v>
      </c>
      <c r="E35" s="71" t="s">
        <v>10</v>
      </c>
      <c r="F35" s="17"/>
      <c r="G35" s="146"/>
      <c r="H35" s="147"/>
      <c r="I35" s="147"/>
      <c r="J35" s="148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1.6E-2</v>
      </c>
      <c r="V35" s="6">
        <f t="shared" si="1"/>
        <v>6.4</v>
      </c>
    </row>
    <row r="36" spans="1:22" x14ac:dyDescent="0.3">
      <c r="A36" s="1">
        <v>20</v>
      </c>
      <c r="B36" s="144" t="s">
        <v>12</v>
      </c>
      <c r="C36" s="145"/>
      <c r="D36" s="19">
        <v>730</v>
      </c>
      <c r="E36" s="71" t="s">
        <v>10</v>
      </c>
      <c r="F36" s="17"/>
      <c r="G36" s="146">
        <v>3.2000000000000003E-4</v>
      </c>
      <c r="H36" s="147"/>
      <c r="I36" s="147"/>
      <c r="J36" s="148"/>
      <c r="K36" s="16"/>
      <c r="L36" s="16"/>
      <c r="M36" s="16"/>
      <c r="N36" s="16"/>
      <c r="O36" s="16"/>
      <c r="P36" s="16"/>
      <c r="Q36" s="16"/>
      <c r="R36" s="16">
        <v>3.2000000000000003E-4</v>
      </c>
      <c r="S36" s="15"/>
      <c r="T36" s="14">
        <f t="shared" si="2"/>
        <v>6.4000000000000005E-4</v>
      </c>
      <c r="U36" s="75">
        <v>5.0999999999999997E-2</v>
      </c>
      <c r="V36" s="6">
        <f t="shared" si="1"/>
        <v>37.229999999999997</v>
      </c>
    </row>
    <row r="37" spans="1:22" x14ac:dyDescent="0.3">
      <c r="A37" s="1">
        <v>21</v>
      </c>
      <c r="B37" s="144" t="s">
        <v>11</v>
      </c>
      <c r="C37" s="145"/>
      <c r="D37" s="19">
        <v>17</v>
      </c>
      <c r="E37" s="18" t="s">
        <v>10</v>
      </c>
      <c r="F37" s="17"/>
      <c r="G37" s="146"/>
      <c r="H37" s="147"/>
      <c r="I37" s="147"/>
      <c r="J37" s="148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0.32</v>
      </c>
      <c r="V37" s="6">
        <f t="shared" si="1"/>
        <v>5.44</v>
      </c>
    </row>
    <row r="38" spans="1:22" ht="19.5" thickBot="1" x14ac:dyDescent="0.35">
      <c r="A38" s="1">
        <v>22</v>
      </c>
      <c r="B38" s="149" t="s">
        <v>66</v>
      </c>
      <c r="C38" s="150"/>
      <c r="D38" s="13">
        <v>40</v>
      </c>
      <c r="E38" s="12" t="s">
        <v>10</v>
      </c>
      <c r="F38" s="11">
        <v>2.8000000000000001E-2</v>
      </c>
      <c r="G38" s="151"/>
      <c r="H38" s="152"/>
      <c r="I38" s="152"/>
      <c r="J38" s="153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2.2400000000000002</v>
      </c>
      <c r="V38" s="6">
        <f t="shared" si="1"/>
        <v>89.600000000000009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4">
        <f>SUM(V18:V38)</f>
        <v>4586.8719999999994</v>
      </c>
      <c r="U39" s="118"/>
      <c r="V39" s="119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0" t="s">
        <v>8</v>
      </c>
      <c r="C41" s="90"/>
      <c r="D41" s="90" t="s">
        <v>4</v>
      </c>
      <c r="E41" s="90"/>
      <c r="F41" s="90"/>
      <c r="G41" s="90" t="s">
        <v>7</v>
      </c>
      <c r="H41" s="90"/>
      <c r="I41" s="90"/>
      <c r="J41" s="90"/>
      <c r="K41" s="90"/>
      <c r="L41" s="60"/>
      <c r="P41" s="1" t="s">
        <v>6</v>
      </c>
      <c r="Q41" s="90" t="s">
        <v>1</v>
      </c>
      <c r="R41" s="90"/>
      <c r="S41" s="90" t="s">
        <v>64</v>
      </c>
      <c r="T41" s="90"/>
    </row>
    <row r="43" spans="1:22" x14ac:dyDescent="0.3">
      <c r="B43" s="155" t="s">
        <v>5</v>
      </c>
      <c r="C43" s="155"/>
      <c r="D43" s="90" t="s">
        <v>4</v>
      </c>
      <c r="E43" s="90"/>
      <c r="F43" s="90"/>
      <c r="G43" s="90" t="s">
        <v>3</v>
      </c>
      <c r="H43" s="90"/>
      <c r="I43" s="90"/>
      <c r="J43" s="90"/>
      <c r="K43" s="90"/>
      <c r="L43" s="60"/>
      <c r="P43" s="2" t="s">
        <v>2</v>
      </c>
      <c r="Q43" s="90" t="s">
        <v>1</v>
      </c>
      <c r="R43" s="90"/>
      <c r="S43" s="90" t="s">
        <v>0</v>
      </c>
      <c r="T43" s="90"/>
    </row>
  </sheetData>
  <sheetProtection formatCells="0"/>
  <protectedRanges>
    <protectedRange sqref="B22:S38 B18:S20 B21:S21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2024-05-08T06:30:07Z</cp:lastPrinted>
  <dcterms:created xsi:type="dcterms:W3CDTF">2022-11-18T07:32:55Z</dcterms:created>
  <dcterms:modified xsi:type="dcterms:W3CDTF">2024-05-08T06:30:36Z</dcterms:modified>
</cp:coreProperties>
</file>