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<sst xmlns="http://schemas.openxmlformats.org/spreadsheetml/2006/main" count="109" uniqueCount="84">
  <si>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</si>
  <si>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</si>
  <si>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</si>
  <si>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</si>
  <si>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</si>
  <si>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</si>
  <si>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</si>
  <si>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</si>
  <si>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</si>
  <si>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</si>
  <si>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</si>
  <si>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</si>
  <si>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</si>
  <si>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</si>
  <si>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</si>
  <si>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</si>
  <si>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</si>
  <si>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</si>
  <si>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</si>
  <si>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</si>
  <si>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</si>
  <si>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</si>
  <si>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</si>
  <si>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</si>
  <si>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</si>
  <si>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</si>
  <si>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</si>
  <si>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</si>
  <si>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</si>
  <si>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</si>
  <si>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</si>
  <si>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</si>
  <si>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</si>
  <si>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</si>
  <si>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</si>
  <si>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</si>
  <si>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</si>
  <si>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</si>
  <si>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</si>
  <si>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</si>
  <si>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</si>
  <si>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</si>
  <si>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</si>
  <si>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</si>
  <si>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</si>
  <si>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</si>
  <si>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</si>
  <si>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</si>
  <si>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</si>
  <si>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</si>
  <si>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</si>
  <si>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</si>
  <si>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</si>
  <si>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</si>
  <si>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</si>
  <si>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</si>
  <si>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</si>
  <si>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</si>
  <si>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</si>
  <si>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</si>
  <si>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</si>
  <si>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</si>
  <si>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</si>
  <si>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</si>
  <si>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</si>
  <si>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</si>
  <si>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</si>
  <si>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</si>
  <si>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</si>
  <si>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</si>
  <si>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</si>
  <si>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</si>
  <si>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</si>
  <si>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</si>
  <si>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</si>
  <si>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</si>
  <si>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</si>
  <si>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</si>
  <si>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</si>
  <si>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</si>
  <si>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</si>
  <si>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№6</t>
  </si>
  <si>
    <t>10.06.2024г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</si>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</sst>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166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V36" sqref="V36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3" t="s">
        <v>81</v>
      </c>
    </row>
    <row r="2" spans="2:21" ht="15" customHeight="1" x14ac:dyDescent="0.3">
      <c r="B2" s="1" t="s">
        <v>74</v>
      </c>
      <c r="C2" s="98" t="s">
        <v>2</v>
      </c>
      <c r="D2" s="98"/>
      <c r="E2" s="99" t="s">
        <v>71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4" t="s">
        <v>76</v>
      </c>
      <c r="L4" s="1" t="s">
        <v>77</v>
      </c>
      <c r="R4" s="98" t="s">
        <v>8</v>
      </c>
      <c r="S4" s="98"/>
    </row>
    <row r="5" spans="2:21" ht="15" customHeight="1" x14ac:dyDescent="0.25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 x14ac:dyDescent="0.25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 x14ac:dyDescent="0.3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 x14ac:dyDescent="0.3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 x14ac:dyDescent="0.3">
      <c r="B9" s="127"/>
      <c r="C9" s="128"/>
      <c r="D9" s="129">
        <v>55</v>
      </c>
      <c r="E9" s="130"/>
      <c r="F9" s="131">
        <v>118</v>
      </c>
      <c r="G9" s="132"/>
      <c r="H9" s="132"/>
      <c r="I9" s="132"/>
      <c r="J9" s="132"/>
      <c r="K9" s="133">
        <f>SUM(F9)*D9</f>
        <v>6490</v>
      </c>
      <c r="L9" s="123"/>
      <c r="M9" s="122">
        <f>SUM(S40)/O9</f>
        <v>64.225999999999999</v>
      </c>
      <c r="N9" s="123"/>
      <c r="O9" s="117">
        <v>60</v>
      </c>
      <c r="P9" s="118"/>
    </row>
    <row r="10" spans="2:21" ht="24.75" customHeight="1" thickBot="1" x14ac:dyDescent="0.3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3853.56</v>
      </c>
      <c r="O10" s="122"/>
      <c r="P10" s="123"/>
    </row>
    <row r="11" spans="2:21" ht="19.5" thickBot="1" x14ac:dyDescent="0.3"/>
    <row r="12" spans="2:21" ht="21" customHeight="1" thickBot="1" x14ac:dyDescent="0.3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 x14ac:dyDescent="0.3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 x14ac:dyDescent="0.3">
      <c r="B14" s="109"/>
      <c r="C14" s="110"/>
      <c r="D14" s="110"/>
      <c r="E14" s="125"/>
      <c r="F14" s="8" t="s">
        <v>29</v>
      </c>
      <c r="G14" s="140" t="s">
        <v>78</v>
      </c>
      <c r="H14" s="140"/>
      <c r="I14" s="140"/>
      <c r="J14" s="140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 x14ac:dyDescent="0.3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 x14ac:dyDescent="0.25">
      <c r="B16" s="142" t="s">
        <v>36</v>
      </c>
      <c r="C16" s="143"/>
      <c r="D16" s="17"/>
      <c r="E16" s="18"/>
      <c r="F16" s="19">
        <v>60</v>
      </c>
      <c r="G16" s="102">
        <v>60</v>
      </c>
      <c r="H16" s="144"/>
      <c r="I16" s="144"/>
      <c r="J16" s="145"/>
      <c r="K16" s="20">
        <v>60</v>
      </c>
      <c r="L16" s="20">
        <v>60</v>
      </c>
      <c r="M16" s="20">
        <v>60</v>
      </c>
      <c r="N16" s="20">
        <v>60</v>
      </c>
      <c r="O16" s="20">
        <v>60</v>
      </c>
      <c r="P16" s="20">
        <v>60</v>
      </c>
      <c r="Q16" s="20">
        <v>60</v>
      </c>
      <c r="R16" s="21">
        <v>60</v>
      </c>
      <c r="S16" s="22"/>
      <c r="T16" s="18"/>
      <c r="U16" s="23"/>
    </row>
    <row r="17" spans="1:21" ht="19.5" thickBot="1" x14ac:dyDescent="0.3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0" t="s">
        <v>40</v>
      </c>
      <c r="C18" s="151"/>
      <c r="D18" s="31">
        <v>32</v>
      </c>
      <c r="E18" s="32" t="s">
        <v>41</v>
      </c>
      <c r="F18" s="33"/>
      <c r="G18" s="152"/>
      <c r="H18" s="153"/>
      <c r="I18" s="153"/>
      <c r="J18" s="15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3.3</v>
      </c>
      <c r="U18" s="38">
        <f>SUM(T18)*D18</f>
        <v>105.6</v>
      </c>
    </row>
    <row r="19" spans="1:21" x14ac:dyDescent="0.3">
      <c r="A19" s="1">
        <v>2</v>
      </c>
      <c r="B19" s="155" t="s">
        <v>42</v>
      </c>
      <c r="C19" s="156"/>
      <c r="D19" s="39">
        <v>45</v>
      </c>
      <c r="E19" s="85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3</v>
      </c>
      <c r="U19" s="46">
        <f>SUM(T19)*D19</f>
        <v>135</v>
      </c>
    </row>
    <row r="20" spans="1:21" x14ac:dyDescent="0.3">
      <c r="A20" s="1">
        <v>3</v>
      </c>
      <c r="B20" s="155" t="s">
        <v>43</v>
      </c>
      <c r="C20" s="156"/>
      <c r="D20" s="39">
        <v>50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0.24</v>
      </c>
      <c r="U20" s="46">
        <f t="shared" ref="U20:U38" si="1">SUM(T20)*D20</f>
        <v>12</v>
      </c>
    </row>
    <row r="21" spans="1:21" x14ac:dyDescent="0.3">
      <c r="A21" s="1">
        <v>4</v>
      </c>
      <c r="B21" s="155" t="s">
        <v>44</v>
      </c>
      <c r="C21" s="156"/>
      <c r="D21" s="39">
        <v>50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0.24</v>
      </c>
      <c r="U21" s="46">
        <f t="shared" si="1"/>
        <v>12</v>
      </c>
    </row>
    <row r="22" spans="1:21" x14ac:dyDescent="0.3">
      <c r="A22" s="1">
        <v>5</v>
      </c>
      <c r="B22" s="155" t="s">
        <v>45</v>
      </c>
      <c r="C22" s="156"/>
      <c r="D22" s="39">
        <v>40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0.42</v>
      </c>
      <c r="U22" s="46">
        <f t="shared" si="1"/>
        <v>16.8</v>
      </c>
    </row>
    <row r="23" spans="1:21" x14ac:dyDescent="0.3">
      <c r="A23" s="1">
        <v>6</v>
      </c>
      <c r="B23" s="155" t="s">
        <v>46</v>
      </c>
      <c r="C23" s="156"/>
      <c r="D23" s="39">
        <v>130</v>
      </c>
      <c r="E23" s="91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</v>
      </c>
      <c r="U23" s="46">
        <f t="shared" si="1"/>
        <v>39</v>
      </c>
    </row>
    <row r="24" spans="1:21" x14ac:dyDescent="0.3">
      <c r="A24" s="1">
        <v>7</v>
      </c>
      <c r="B24" s="155" t="s">
        <v>48</v>
      </c>
      <c r="C24" s="156"/>
      <c r="D24" s="39">
        <v>40</v>
      </c>
      <c r="E24" s="40" t="s">
        <v>49</v>
      </c>
      <c r="F24" s="41"/>
      <c r="G24" s="157"/>
      <c r="H24" s="158"/>
      <c r="I24" s="158"/>
      <c r="J24" s="159"/>
      <c r="K24" s="42"/>
      <c r="L24" s="42">
        <v>2.5999999999999999E-3</v>
      </c>
      <c r="M24" s="42">
        <v>2E-3</v>
      </c>
      <c r="N24" s="42"/>
      <c r="O24" s="42"/>
      <c r="P24" s="42"/>
      <c r="Q24" s="42"/>
      <c r="R24" s="43"/>
      <c r="S24" s="44">
        <f>SUM(F24:R24)</f>
        <v>4.5999999999999999E-3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55" t="s">
        <v>50</v>
      </c>
      <c r="C25" s="156"/>
      <c r="D25" s="39">
        <v>220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0.18</v>
      </c>
      <c r="U25" s="46">
        <f t="shared" si="1"/>
        <v>39.6</v>
      </c>
    </row>
    <row r="26" spans="1:21" x14ac:dyDescent="0.3">
      <c r="A26" s="1">
        <v>9</v>
      </c>
      <c r="B26" s="155" t="s">
        <v>51</v>
      </c>
      <c r="C26" s="156"/>
      <c r="D26" s="39">
        <v>580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6.5000000000000002E-2</v>
      </c>
      <c r="N26" s="42"/>
      <c r="O26" s="42"/>
      <c r="P26" s="42"/>
      <c r="Q26" s="42"/>
      <c r="R26" s="43"/>
      <c r="S26" s="44">
        <f t="shared" si="0"/>
        <v>6.5000000000000002E-2</v>
      </c>
      <c r="T26" s="45">
        <v>3.9</v>
      </c>
      <c r="U26" s="46">
        <f t="shared" si="1"/>
        <v>2262</v>
      </c>
    </row>
    <row r="27" spans="1:21" ht="15.75" customHeight="1" x14ac:dyDescent="0.3">
      <c r="A27" s="1">
        <v>10</v>
      </c>
      <c r="B27" s="155" t="s">
        <v>52</v>
      </c>
      <c r="C27" s="156"/>
      <c r="D27" s="39">
        <v>8.5</v>
      </c>
      <c r="E27" s="89" t="s">
        <v>79</v>
      </c>
      <c r="F27" s="41"/>
      <c r="G27" s="157"/>
      <c r="H27" s="158"/>
      <c r="I27" s="158"/>
      <c r="J27" s="159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11</v>
      </c>
      <c r="U27" s="46">
        <f t="shared" si="1"/>
        <v>93.5</v>
      </c>
    </row>
    <row r="28" spans="1:21" x14ac:dyDescent="0.3">
      <c r="A28" s="1">
        <v>11</v>
      </c>
      <c r="B28" s="155" t="s">
        <v>32</v>
      </c>
      <c r="C28" s="156"/>
      <c r="D28" s="48">
        <v>43.33</v>
      </c>
      <c r="E28" s="40" t="s">
        <v>41</v>
      </c>
      <c r="F28" s="49"/>
      <c r="G28" s="157"/>
      <c r="H28" s="158"/>
      <c r="I28" s="158"/>
      <c r="J28" s="159"/>
      <c r="K28" s="42">
        <v>0.03</v>
      </c>
      <c r="L28" s="42"/>
      <c r="M28" s="42">
        <v>0.01</v>
      </c>
      <c r="N28" s="42"/>
      <c r="O28" s="42">
        <v>0.06</v>
      </c>
      <c r="P28" s="42"/>
      <c r="Q28" s="42"/>
      <c r="R28" s="43"/>
      <c r="S28" s="44">
        <f t="shared" si="0"/>
        <v>0.1</v>
      </c>
      <c r="T28" s="45">
        <v>6</v>
      </c>
      <c r="U28" s="46">
        <f t="shared" si="1"/>
        <v>259.98</v>
      </c>
    </row>
    <row r="29" spans="1:21" x14ac:dyDescent="0.3">
      <c r="A29" s="1">
        <v>12</v>
      </c>
      <c r="B29" s="155" t="s">
        <v>53</v>
      </c>
      <c r="C29" s="156"/>
      <c r="D29" s="39">
        <v>28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8.9999999999999993E-3</v>
      </c>
      <c r="N29" s="42"/>
      <c r="O29" s="42"/>
      <c r="P29" s="42">
        <v>3.5999999999999997E-2</v>
      </c>
      <c r="Q29" s="42"/>
      <c r="R29" s="43"/>
      <c r="S29" s="44">
        <f t="shared" si="0"/>
        <v>4.4999999999999998E-2</v>
      </c>
      <c r="T29" s="45">
        <v>2.7</v>
      </c>
      <c r="U29" s="46">
        <f t="shared" si="1"/>
        <v>75.600000000000009</v>
      </c>
    </row>
    <row r="30" spans="1:21" x14ac:dyDescent="0.3">
      <c r="A30" s="1">
        <v>13</v>
      </c>
      <c r="B30" s="155" t="s">
        <v>54</v>
      </c>
      <c r="C30" s="156"/>
      <c r="D30" s="39">
        <v>32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1.5</v>
      </c>
      <c r="U30" s="46">
        <f t="shared" si="1"/>
        <v>48</v>
      </c>
    </row>
    <row r="31" spans="1:21" x14ac:dyDescent="0.3">
      <c r="A31" s="1">
        <v>14</v>
      </c>
      <c r="B31" s="155" t="s">
        <v>73</v>
      </c>
      <c r="C31" s="156"/>
      <c r="D31" s="39">
        <v>105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</v>
      </c>
      <c r="U31" s="46">
        <f t="shared" si="1"/>
        <v>31.5</v>
      </c>
    </row>
    <row r="32" spans="1:21" x14ac:dyDescent="0.3">
      <c r="A32" s="1">
        <v>15</v>
      </c>
      <c r="B32" s="78" t="s">
        <v>55</v>
      </c>
      <c r="C32" s="79"/>
      <c r="D32" s="39">
        <v>75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5">
        <v>3.5999999999999997E-2</v>
      </c>
      <c r="T32" s="45">
        <v>2.16</v>
      </c>
      <c r="U32" s="46">
        <f t="shared" si="1"/>
        <v>162</v>
      </c>
    </row>
    <row r="33" spans="1:22" x14ac:dyDescent="0.3">
      <c r="A33" s="1">
        <v>16</v>
      </c>
      <c r="B33" s="155" t="s">
        <v>56</v>
      </c>
      <c r="C33" s="156"/>
      <c r="D33" s="39">
        <v>65</v>
      </c>
      <c r="E33" s="40" t="s">
        <v>47</v>
      </c>
      <c r="F33" s="41">
        <v>0.05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1.7000000000000001E-2</v>
      </c>
      <c r="Q33" s="42"/>
      <c r="R33" s="43"/>
      <c r="S33" s="95">
        <v>6.7000000000000004E-2</v>
      </c>
      <c r="T33" s="45">
        <v>4</v>
      </c>
      <c r="U33" s="46">
        <f t="shared" si="1"/>
        <v>260</v>
      </c>
    </row>
    <row r="34" spans="1:22" x14ac:dyDescent="0.3">
      <c r="A34" s="1">
        <v>17</v>
      </c>
      <c r="B34" s="160" t="s">
        <v>57</v>
      </c>
      <c r="C34" s="161"/>
      <c r="D34" s="50">
        <v>400</v>
      </c>
      <c r="E34" s="89" t="s">
        <v>41</v>
      </c>
      <c r="F34" s="51"/>
      <c r="G34" s="162"/>
      <c r="H34" s="163"/>
      <c r="I34" s="163"/>
      <c r="J34" s="164"/>
      <c r="K34" s="42"/>
      <c r="L34" s="42"/>
      <c r="M34" s="42"/>
      <c r="N34" s="42"/>
      <c r="O34" s="42"/>
      <c r="P34" s="42">
        <v>2.5000000000000001E-4</v>
      </c>
      <c r="Q34" s="42"/>
      <c r="R34" s="43"/>
      <c r="S34" s="44">
        <f t="shared" si="0"/>
        <v>2.5000000000000001E-4</v>
      </c>
      <c r="T34" s="92">
        <v>1.4999999999999999E-2</v>
      </c>
      <c r="U34" s="46">
        <f>SUM(T34)*D34</f>
        <v>6</v>
      </c>
    </row>
    <row r="35" spans="1:22" x14ac:dyDescent="0.3">
      <c r="A35" s="1">
        <v>18</v>
      </c>
      <c r="B35" s="52" t="s">
        <v>58</v>
      </c>
      <c r="C35" s="90" t="s">
        <v>80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6">
        <v>3.0000000000000001E-3</v>
      </c>
      <c r="Q35" s="42"/>
      <c r="R35" s="43"/>
      <c r="S35" s="95">
        <v>3.0000000000000001E-3</v>
      </c>
      <c r="T35" s="45">
        <v>0.18</v>
      </c>
      <c r="U35" s="46">
        <f t="shared" si="1"/>
        <v>120.06</v>
      </c>
    </row>
    <row r="36" spans="1:22" x14ac:dyDescent="0.3">
      <c r="A36" s="1">
        <v>19</v>
      </c>
      <c r="B36" s="160" t="s">
        <v>59</v>
      </c>
      <c r="C36" s="161"/>
      <c r="D36" s="50">
        <v>135</v>
      </c>
      <c r="E36" s="40" t="s">
        <v>41</v>
      </c>
      <c r="F36" s="51"/>
      <c r="G36" s="162"/>
      <c r="H36" s="163"/>
      <c r="I36" s="163"/>
      <c r="J36" s="164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0.18</v>
      </c>
      <c r="U36" s="46">
        <f t="shared" si="1"/>
        <v>24.3</v>
      </c>
    </row>
    <row r="37" spans="1:22" x14ac:dyDescent="0.3">
      <c r="A37" s="1">
        <v>20</v>
      </c>
      <c r="B37" s="160" t="s">
        <v>34</v>
      </c>
      <c r="C37" s="161"/>
      <c r="D37" s="50">
        <v>730</v>
      </c>
      <c r="E37" s="88" t="s">
        <v>41</v>
      </c>
      <c r="F37" s="51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2">
        <v>2.4E-2</v>
      </c>
      <c r="U37" s="46">
        <f t="shared" si="1"/>
        <v>17.52</v>
      </c>
    </row>
    <row r="38" spans="1:22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0.3</v>
      </c>
      <c r="U38" s="64">
        <f t="shared" si="1"/>
        <v>5.0999999999999996</v>
      </c>
    </row>
    <row r="39" spans="1:22" ht="19.5" thickBot="1" x14ac:dyDescent="0.35">
      <c r="A39" s="1">
        <v>22</v>
      </c>
      <c r="B39" s="165" t="s">
        <v>61</v>
      </c>
      <c r="C39" s="166"/>
      <c r="D39" s="65">
        <v>32</v>
      </c>
      <c r="E39" s="25" t="s">
        <v>41</v>
      </c>
      <c r="F39" s="66">
        <v>2.5000000000000001E-2</v>
      </c>
      <c r="G39" s="167"/>
      <c r="H39" s="168"/>
      <c r="I39" s="168"/>
      <c r="J39" s="169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1.5</v>
      </c>
      <c r="U39" s="71">
        <f>SUM(T39)*D39</f>
        <v>48</v>
      </c>
      <c r="V39" s="1" t="s">
        <v>83</v>
      </c>
    </row>
    <row r="40" spans="1:22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22">
        <f>SUM(U18:U39)</f>
        <v>3853.56</v>
      </c>
      <c r="T40" s="122"/>
      <c r="U40" s="123"/>
    </row>
    <row r="42" spans="1:22" ht="15" customHeight="1" x14ac:dyDescent="0.25">
      <c r="B42" s="98" t="s">
        <v>63</v>
      </c>
      <c r="C42" s="98"/>
      <c r="D42" s="98" t="s">
        <v>64</v>
      </c>
      <c r="E42" s="98"/>
      <c r="F42" s="98"/>
      <c r="G42" s="98" t="s">
        <v>65</v>
      </c>
      <c r="H42" s="98"/>
      <c r="I42" s="98"/>
      <c r="J42" s="98"/>
      <c r="K42" s="98"/>
      <c r="O42" s="1" t="s">
        <v>66</v>
      </c>
      <c r="P42" s="98" t="s">
        <v>6</v>
      </c>
      <c r="Q42" s="98"/>
      <c r="R42" s="98" t="s">
        <v>75</v>
      </c>
      <c r="S42" s="98"/>
    </row>
    <row r="44" spans="1:22" x14ac:dyDescent="0.3">
      <c r="B44" s="170" t="s">
        <v>67</v>
      </c>
      <c r="C44" s="170"/>
      <c r="D44" s="98" t="s">
        <v>64</v>
      </c>
      <c r="E44" s="98"/>
      <c r="F44" s="98"/>
      <c r="G44" s="98" t="s">
        <v>68</v>
      </c>
      <c r="H44" s="98"/>
      <c r="I44" s="98"/>
      <c r="J44" s="98"/>
      <c r="K44" s="98"/>
      <c r="O44" s="75" t="s">
        <v>69</v>
      </c>
      <c r="P44" s="98" t="s">
        <v>6</v>
      </c>
      <c r="Q44" s="98"/>
      <c r="R44" s="98" t="s">
        <v>70</v>
      </c>
      <c r="S44" s="98"/>
    </row>
    <row r="45" spans="1:22" x14ac:dyDescent="0.25">
      <c r="U45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2024-06-10T07:20:39Z</cp:lastPrinted>
  <dcterms:created xsi:type="dcterms:W3CDTF">2022-11-25T09:20:00Z</dcterms:created>
  <dcterms:modified xsi:type="dcterms:W3CDTF">2024-06-10T07:25:31Z</dcterms:modified>
</cp:coreProperties>
</file>