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<sst xmlns="http://schemas.openxmlformats.org/spreadsheetml/2006/main" count="107" uniqueCount="84">
  <si>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</si>
  <si>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</si>
  <si>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</si>
  <si>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</si>
  <si>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</si>
  <si>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</si>
  <si>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</si>
  <si>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</si>
  <si>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</si>
  <si>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</si>
  <si>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</si>
  <si>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</si>
  <si>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</si>
  <si>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</si>
  <si>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</si>
  <si>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</si>
  <si>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</si>
  <si>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</si>
  <si>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</si>
  <si>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</si>
  <si>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</si>
  <si>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</si>
  <si>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</si>
  <si>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</si>
  <si>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</si>
  <si>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</si>
  <si>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</si>
  <si>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</si>
  <si>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</si>
  <si>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</si>
  <si>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</si>
  <si>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</si>
  <si>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</si>
  <si>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</si>
  <si>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</si>
  <si>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</si>
  <si>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</si>
  <si>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</si>
  <si>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</si>
  <si>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</si>
  <si>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</si>
  <si>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</si>
  <si>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</si>
  <si>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</si>
  <si>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</si>
  <si>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</si>
  <si>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</si>
  <si>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</si>
  <si>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</si>
  <si>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</si>
  <si>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</si>
  <si>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</si>
  <si>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</si>
  <si>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</si>
  <si>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</si>
  <si>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</si>
  <si>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</si>
  <si>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</si>
  <si>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</si>
  <si>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</si>
  <si>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</si>
  <si>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</si>
  <si>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</si>
  <si>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</si>
  <si>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</si>
  <si>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</si>
  <si>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</si>
  <si>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</si>
  <si>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</si>
  <si>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</si>
  <si>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</si>
  <si>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</si>
  <si>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</si>
  <si>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</si>
  <si>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</si>
  <si>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</si>
  <si>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</si>
  <si>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</si>
  <si>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0,063</t>
  </si>
  <si>
    <t>0,01</t>
  </si>
  <si>
    <t>№15</t>
  </si>
  <si>
    <t>25.06.2024г</t>
  </si>
  <si>
    <t>0,006</t>
  </si>
  <si>
    <t>0,00016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</si>
</sst>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19" zoomScale="80" zoomScaleNormal="80" workbookViewId="0">
      <selection activeCell="T37" sqref="T3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80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00"/>
      <c r="M9" s="99">
        <f>SUM(S39)/O9</f>
        <v>56.276587301587305</v>
      </c>
      <c r="N9" s="100"/>
      <c r="O9" s="94">
        <v>63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3545.4250000000002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63</v>
      </c>
      <c r="G16" s="79">
        <f>SUM(O9)</f>
        <v>63</v>
      </c>
      <c r="H16" s="121"/>
      <c r="I16" s="121"/>
      <c r="J16" s="122"/>
      <c r="K16" s="18">
        <f>SUM(O9)</f>
        <v>63</v>
      </c>
      <c r="L16" s="18">
        <f>SUM(O9)</f>
        <v>63</v>
      </c>
      <c r="M16" s="18">
        <f>SUM(O9)</f>
        <v>63</v>
      </c>
      <c r="N16" s="18">
        <f>SUM(O9)</f>
        <v>63</v>
      </c>
      <c r="O16" s="18">
        <v>63</v>
      </c>
      <c r="P16" s="18">
        <v>63</v>
      </c>
      <c r="Q16" s="18">
        <v>63</v>
      </c>
      <c r="R16" s="19">
        <v>63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45</v>
      </c>
      <c r="E18" s="29" t="s">
        <v>36</v>
      </c>
      <c r="F18" s="30"/>
      <c r="G18" s="127"/>
      <c r="H18" s="128"/>
      <c r="I18" s="128"/>
      <c r="J18" s="129"/>
      <c r="K18" s="31"/>
      <c r="L18" s="31">
        <v>5.1999999999999998E-2</v>
      </c>
      <c r="M18" s="31"/>
      <c r="N18" s="31"/>
      <c r="O18" s="31"/>
      <c r="P18" s="31"/>
      <c r="Q18" s="31"/>
      <c r="R18" s="32"/>
      <c r="S18" s="33">
        <f>SUM(F18:R18)</f>
        <v>5.1999999999999998E-2</v>
      </c>
      <c r="T18" s="34">
        <v>3.25</v>
      </c>
      <c r="U18" s="35">
        <f t="shared" ref="U18:U38" si="0">SUM(T18)*D18</f>
        <v>146.25</v>
      </c>
    </row>
    <row r="19" spans="1:21" x14ac:dyDescent="0.3">
      <c r="A19" s="1">
        <v>2</v>
      </c>
      <c r="B19" s="130" t="s">
        <v>37</v>
      </c>
      <c r="C19" s="131"/>
      <c r="D19" s="36">
        <v>38</v>
      </c>
      <c r="E19" s="37" t="s">
        <v>36</v>
      </c>
      <c r="F19" s="38"/>
      <c r="G19" s="132"/>
      <c r="H19" s="133"/>
      <c r="I19" s="133"/>
      <c r="J19" s="134"/>
      <c r="K19" s="39"/>
      <c r="L19" s="39">
        <v>3.1E-2</v>
      </c>
      <c r="M19" s="39"/>
      <c r="N19" s="39"/>
      <c r="O19" s="39"/>
      <c r="P19" s="39"/>
      <c r="Q19" s="39"/>
      <c r="R19" s="40"/>
      <c r="S19" s="41">
        <f>SUM(F19:R19)</f>
        <v>3.1E-2</v>
      </c>
      <c r="T19" s="42">
        <v>1.94</v>
      </c>
      <c r="U19" s="43">
        <f t="shared" si="0"/>
        <v>73.72</v>
      </c>
    </row>
    <row r="20" spans="1:21" x14ac:dyDescent="0.3">
      <c r="A20" s="1">
        <v>3</v>
      </c>
      <c r="B20" s="130" t="s">
        <v>38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5.0000000000000001E-3</v>
      </c>
      <c r="M20" s="39">
        <v>4.1999999999999997E-3</v>
      </c>
      <c r="N20" s="39"/>
      <c r="O20" s="39"/>
      <c r="P20" s="39"/>
      <c r="Q20" s="39"/>
      <c r="R20" s="40"/>
      <c r="S20" s="41">
        <f t="shared" ref="S20:S36" si="1">SUM(F20:R20)</f>
        <v>9.1999999999999998E-3</v>
      </c>
      <c r="T20" s="42">
        <v>0.57999999999999996</v>
      </c>
      <c r="U20" s="43">
        <f t="shared" si="0"/>
        <v>23.2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4.4000000000000003E-3</v>
      </c>
      <c r="M21" s="39"/>
      <c r="N21" s="39"/>
      <c r="O21" s="39"/>
      <c r="P21" s="39"/>
      <c r="Q21" s="39"/>
      <c r="R21" s="40"/>
      <c r="S21" s="41">
        <f t="shared" si="1"/>
        <v>4.4000000000000003E-3</v>
      </c>
      <c r="T21" s="42">
        <v>2</v>
      </c>
      <c r="U21" s="43">
        <f t="shared" si="0"/>
        <v>80</v>
      </c>
    </row>
    <row r="22" spans="1:21" x14ac:dyDescent="0.3">
      <c r="A22" s="1">
        <v>5</v>
      </c>
      <c r="B22" s="130" t="s">
        <v>41</v>
      </c>
      <c r="C22" s="131"/>
      <c r="D22" s="36">
        <v>220</v>
      </c>
      <c r="E22" s="37" t="s">
        <v>36</v>
      </c>
      <c r="F22" s="38"/>
      <c r="G22" s="132"/>
      <c r="H22" s="133"/>
      <c r="I22" s="133"/>
      <c r="J22" s="134"/>
      <c r="K22" s="39"/>
      <c r="L22" s="39">
        <v>5.5999999999999999E-3</v>
      </c>
      <c r="M22" s="39"/>
      <c r="N22" s="39"/>
      <c r="O22" s="39"/>
      <c r="P22" s="39"/>
      <c r="Q22" s="39"/>
      <c r="R22" s="40"/>
      <c r="S22" s="41" t="s">
        <v>76</v>
      </c>
      <c r="T22" s="42">
        <v>0.35</v>
      </c>
      <c r="U22" s="43">
        <f t="shared" si="0"/>
        <v>77</v>
      </c>
    </row>
    <row r="23" spans="1:21" x14ac:dyDescent="0.3">
      <c r="A23" s="1">
        <v>6</v>
      </c>
      <c r="B23" s="130" t="s">
        <v>42</v>
      </c>
      <c r="C23" s="131"/>
      <c r="D23" s="36">
        <v>130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82</v>
      </c>
      <c r="T23" s="42">
        <v>0.38</v>
      </c>
      <c r="U23" s="43">
        <f t="shared" si="0"/>
        <v>49.4</v>
      </c>
    </row>
    <row r="24" spans="1:21" x14ac:dyDescent="0.3">
      <c r="A24" s="1">
        <v>7</v>
      </c>
      <c r="B24" s="130" t="s">
        <v>44</v>
      </c>
      <c r="C24" s="131"/>
      <c r="D24" s="36">
        <v>60</v>
      </c>
      <c r="E24" s="37" t="s">
        <v>36</v>
      </c>
      <c r="F24" s="38"/>
      <c r="G24" s="132"/>
      <c r="H24" s="133"/>
      <c r="I24" s="133"/>
      <c r="J24" s="134"/>
      <c r="K24" s="39"/>
      <c r="L24" s="39">
        <v>5.0000000000000001E-3</v>
      </c>
      <c r="M24" s="39">
        <v>3.3999999999999998E-3</v>
      </c>
      <c r="N24" s="39"/>
      <c r="O24" s="39"/>
      <c r="P24" s="39"/>
      <c r="Q24" s="39"/>
      <c r="R24" s="40"/>
      <c r="S24" s="41">
        <f>SUM(F24:R24)</f>
        <v>8.3999999999999995E-3</v>
      </c>
      <c r="T24" s="42">
        <v>0.53</v>
      </c>
      <c r="U24" s="43">
        <f t="shared" si="0"/>
        <v>31.8</v>
      </c>
    </row>
    <row r="25" spans="1:21" x14ac:dyDescent="0.3">
      <c r="A25" s="1">
        <v>8</v>
      </c>
      <c r="B25" s="55" t="s">
        <v>45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78</v>
      </c>
      <c r="T25" s="42">
        <v>3.97</v>
      </c>
      <c r="U25" s="43">
        <f t="shared" si="0"/>
        <v>1667.4</v>
      </c>
    </row>
    <row r="26" spans="1:21" x14ac:dyDescent="0.3">
      <c r="A26" s="1">
        <v>9</v>
      </c>
      <c r="B26" s="135" t="s">
        <v>46</v>
      </c>
      <c r="C26" s="136"/>
      <c r="D26" s="28">
        <v>667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2.8999999999999998E-3</v>
      </c>
      <c r="Q26" s="31"/>
      <c r="R26" s="32"/>
      <c r="S26" s="41">
        <f t="shared" si="1"/>
        <v>2.8999999999999998E-3</v>
      </c>
      <c r="T26" s="34">
        <v>0.18</v>
      </c>
      <c r="U26" s="35">
        <f t="shared" si="0"/>
        <v>120.06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28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0.03</v>
      </c>
      <c r="Q27" s="39"/>
      <c r="R27" s="40"/>
      <c r="S27" s="41">
        <f t="shared" si="1"/>
        <v>0.03</v>
      </c>
      <c r="T27" s="42">
        <v>1.89</v>
      </c>
      <c r="U27" s="43">
        <f t="shared" si="0"/>
        <v>52.919999999999995</v>
      </c>
    </row>
    <row r="28" spans="1:21" x14ac:dyDescent="0.3">
      <c r="A28" s="1">
        <v>11</v>
      </c>
      <c r="B28" s="130" t="s">
        <v>75</v>
      </c>
      <c r="C28" s="131"/>
      <c r="D28" s="44">
        <v>93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3.5999999999999997E-2</v>
      </c>
      <c r="N28" s="39"/>
      <c r="O28" s="39"/>
      <c r="P28" s="39"/>
      <c r="Q28" s="39"/>
      <c r="R28" s="40"/>
      <c r="S28" s="41">
        <f t="shared" si="1"/>
        <v>3.5999999999999997E-2</v>
      </c>
      <c r="T28" s="42">
        <v>2.27</v>
      </c>
      <c r="U28" s="43">
        <f t="shared" si="0"/>
        <v>211.11</v>
      </c>
    </row>
    <row r="29" spans="1:21" x14ac:dyDescent="0.3">
      <c r="A29" s="1">
        <v>12</v>
      </c>
      <c r="B29" s="130" t="s">
        <v>62</v>
      </c>
      <c r="C29" s="131"/>
      <c r="D29" s="36">
        <v>65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5.1000000000000004E-3</v>
      </c>
      <c r="O29" s="39"/>
      <c r="P29" s="39"/>
      <c r="Q29" s="39"/>
      <c r="R29" s="40"/>
      <c r="S29" s="41">
        <f t="shared" si="1"/>
        <v>5.1000000000000004E-3</v>
      </c>
      <c r="T29" s="42">
        <v>0.32</v>
      </c>
      <c r="U29" s="43">
        <f t="shared" si="0"/>
        <v>20.8</v>
      </c>
    </row>
    <row r="30" spans="1:21" x14ac:dyDescent="0.3">
      <c r="A30" s="1">
        <v>13</v>
      </c>
      <c r="B30" s="130" t="s">
        <v>48</v>
      </c>
      <c r="C30" s="131"/>
      <c r="D30" s="36">
        <v>75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2.27</v>
      </c>
      <c r="U30" s="43">
        <f t="shared" si="0"/>
        <v>170.25</v>
      </c>
    </row>
    <row r="31" spans="1:21" x14ac:dyDescent="0.3">
      <c r="A31" s="1">
        <v>14</v>
      </c>
      <c r="B31" s="130" t="s">
        <v>29</v>
      </c>
      <c r="C31" s="131"/>
      <c r="D31" s="36">
        <v>43.33</v>
      </c>
      <c r="E31" s="37" t="s">
        <v>36</v>
      </c>
      <c r="F31" s="38"/>
      <c r="G31" s="132"/>
      <c r="H31" s="133"/>
      <c r="I31" s="133"/>
      <c r="J31" s="134"/>
      <c r="K31" s="39">
        <v>3.5000000000000003E-2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9.5000000000000001E-2</v>
      </c>
      <c r="T31" s="42">
        <v>6</v>
      </c>
      <c r="U31" s="43">
        <f t="shared" si="0"/>
        <v>259.98</v>
      </c>
    </row>
    <row r="32" spans="1:21" x14ac:dyDescent="0.3">
      <c r="A32" s="1">
        <v>15</v>
      </c>
      <c r="B32" s="130" t="s">
        <v>49</v>
      </c>
      <c r="C32" s="131"/>
      <c r="D32" s="36">
        <v>65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1.2999999999999999E-2</v>
      </c>
      <c r="Q32" s="39"/>
      <c r="R32" s="40"/>
      <c r="S32" s="41">
        <f t="shared" si="1"/>
        <v>6.3E-2</v>
      </c>
      <c r="T32" s="42">
        <v>4</v>
      </c>
      <c r="U32" s="43">
        <f t="shared" si="0"/>
        <v>260</v>
      </c>
    </row>
    <row r="33" spans="1:21" x14ac:dyDescent="0.3">
      <c r="A33" s="1">
        <v>16</v>
      </c>
      <c r="B33" s="130" t="s">
        <v>73</v>
      </c>
      <c r="C33" s="131"/>
      <c r="D33" s="36">
        <v>8.5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5.7000000000000002E-3</v>
      </c>
      <c r="Q33" s="39"/>
      <c r="R33" s="40"/>
      <c r="S33" s="41">
        <f t="shared" si="1"/>
        <v>5.7000000000000002E-3</v>
      </c>
      <c r="T33" s="42">
        <v>6</v>
      </c>
      <c r="U33" s="43">
        <f t="shared" si="0"/>
        <v>51</v>
      </c>
    </row>
    <row r="34" spans="1:21" x14ac:dyDescent="0.3">
      <c r="A34" s="1">
        <v>18</v>
      </c>
      <c r="B34" s="140" t="s">
        <v>30</v>
      </c>
      <c r="C34" s="141"/>
      <c r="D34" s="46">
        <v>730</v>
      </c>
      <c r="E34" s="62" t="s">
        <v>36</v>
      </c>
      <c r="F34" s="47"/>
      <c r="G34" s="142">
        <v>2.9999999999999997E-4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2.5999999999999998E-4</v>
      </c>
      <c r="R34" s="40"/>
      <c r="S34" s="41">
        <f t="shared" si="1"/>
        <v>5.5999999999999995E-4</v>
      </c>
      <c r="T34" s="64">
        <v>3.5000000000000003E-2</v>
      </c>
      <c r="U34" s="43">
        <f t="shared" si="0"/>
        <v>25.55</v>
      </c>
    </row>
    <row r="35" spans="1:21" x14ac:dyDescent="0.3">
      <c r="A35" s="1">
        <v>19</v>
      </c>
      <c r="B35" s="140" t="s">
        <v>31</v>
      </c>
      <c r="C35" s="141"/>
      <c r="D35" s="46">
        <v>17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0.36499999999999999</v>
      </c>
      <c r="U35" s="43">
        <f t="shared" si="0"/>
        <v>6.2050000000000001</v>
      </c>
    </row>
    <row r="36" spans="1:21" x14ac:dyDescent="0.3">
      <c r="A36" s="1">
        <v>20</v>
      </c>
      <c r="B36" s="140" t="s">
        <v>50</v>
      </c>
      <c r="C36" s="141"/>
      <c r="D36" s="46">
        <v>58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1.26</v>
      </c>
      <c r="U36" s="43">
        <f t="shared" si="0"/>
        <v>73.08</v>
      </c>
    </row>
    <row r="37" spans="1:21" x14ac:dyDescent="0.3">
      <c r="A37" s="1">
        <v>21</v>
      </c>
      <c r="B37" s="68" t="s">
        <v>77</v>
      </c>
      <c r="C37" s="69"/>
      <c r="D37" s="46">
        <v>218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1.03E-2</v>
      </c>
      <c r="Q37" s="39"/>
      <c r="R37" s="70"/>
      <c r="S37" s="41" t="s">
        <v>79</v>
      </c>
      <c r="T37" s="42">
        <v>0.65</v>
      </c>
      <c r="U37" s="43">
        <f t="shared" si="0"/>
        <v>141.70000000000002</v>
      </c>
    </row>
    <row r="38" spans="1:21" ht="19.5" thickBot="1" x14ac:dyDescent="0.35">
      <c r="A38" s="1">
        <v>22</v>
      </c>
      <c r="B38" s="140" t="s">
        <v>65</v>
      </c>
      <c r="C38" s="141"/>
      <c r="D38" s="46">
        <v>400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1.6000000000000001E-4</v>
      </c>
      <c r="Q38" s="39"/>
      <c r="R38" s="40"/>
      <c r="S38" s="41" t="s">
        <v>83</v>
      </c>
      <c r="T38" s="64">
        <v>0.01</v>
      </c>
      <c r="U38" s="43">
        <f t="shared" si="0"/>
        <v>4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3545.4250000000002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2024-06-24T07:56:59Z</cp:lastPrinted>
  <dcterms:created xsi:type="dcterms:W3CDTF">2023-01-16T06:46:51Z</dcterms:created>
  <dcterms:modified xsi:type="dcterms:W3CDTF">2024-06-25T07:58:05Z</dcterms:modified>
</cp:coreProperties>
</file>