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<sst xmlns="http://schemas.openxmlformats.org/spreadsheetml/2006/main" count="106" uniqueCount="83">
  <si>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</si>
  <si>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</si>
  <si>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</si>
  <si>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</si>
  <si>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</si>
  <si>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</si>
  <si>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</si>
  <si>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</si>
  <si>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</si>
  <si>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</si>
  <si>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</si>
  <si>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</si>
  <si>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</si>
  <si>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</si>
  <si>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</si>
  <si>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</si>
  <si>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</si>
  <si>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</si>
  <si>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</si>
  <si>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</si>
  <si>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</si>
  <si>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</si>
  <si>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</si>
  <si>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</si>
  <si>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</si>
  <si>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</si>
  <si>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</si>
  <si>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</si>
  <si>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</si>
  <si>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</si>
  <si>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</si>
  <si>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</si>
  <si>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</si>
  <si>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</si>
  <si>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</si>
  <si>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</si>
  <si>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</si>
  <si>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</si>
  <si>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</si>
  <si>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</si>
  <si>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</si>
  <si>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</si>
  <si>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</si>
  <si>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</si>
  <si>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</si>
  <si>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</si>
  <si>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</si>
  <si>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</si>
  <si>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</si>
  <si>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</si>
  <si>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</si>
  <si>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</si>
  <si>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</si>
  <si>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</si>
  <si>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</si>
  <si>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</si>
  <si>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</si>
  <si>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</si>
  <si>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</si>
  <si>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</si>
  <si>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</si>
  <si>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</si>
  <si>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</si>
  <si>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</si>
  <si>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</si>
  <si>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</si>
  <si>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</si>
  <si>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</si>
  <si>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</si>
  <si>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</si>
  <si>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</si>
  <si>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</si>
  <si>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</si>
  <si>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</si>
  <si>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</si>
  <si>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</si>
  <si>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</si>
  <si>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</si>
  <si>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</si>
  <si>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10.09.2024г</t>
  </si>
  <si>
    <t>0,068</t>
  </si>
  <si>
    <t>0,0014</t>
  </si>
  <si>
    <t>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</si>
</sst>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U1" sqref="U1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9" t="s">
        <v>63</v>
      </c>
      <c r="H1" s="139"/>
      <c r="I1" s="139"/>
      <c r="J1" s="139"/>
      <c r="K1" s="139"/>
      <c r="L1" s="139"/>
      <c r="M1" s="139"/>
      <c r="N1" s="66" t="s">
        <v>82</v>
      </c>
    </row>
    <row r="2" spans="2:21" ht="15" customHeight="1" x14ac:dyDescent="0.3">
      <c r="B2" s="1" t="s">
        <v>61</v>
      </c>
      <c r="C2" s="70" t="s">
        <v>1</v>
      </c>
      <c r="D2" s="70"/>
      <c r="E2" s="140" t="s">
        <v>58</v>
      </c>
      <c r="F2" s="140"/>
      <c r="G2" s="139" t="s">
        <v>2</v>
      </c>
      <c r="H2" s="139"/>
      <c r="I2" s="139"/>
      <c r="J2" s="13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129" t="s">
        <v>6</v>
      </c>
      <c r="T2" s="12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 x14ac:dyDescent="0.25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 x14ac:dyDescent="0.3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 x14ac:dyDescent="0.3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118</v>
      </c>
      <c r="G9" s="127"/>
      <c r="H9" s="127"/>
      <c r="I9" s="127"/>
      <c r="J9" s="127"/>
      <c r="K9" s="128">
        <f>SUM(F9)*D9</f>
        <v>6490</v>
      </c>
      <c r="L9" s="77"/>
      <c r="M9" s="76">
        <f>SUM(S38)/O9</f>
        <v>59.935972222222226</v>
      </c>
      <c r="N9" s="77"/>
      <c r="O9" s="114">
        <v>72</v>
      </c>
      <c r="P9" s="115"/>
    </row>
    <row r="10" spans="2:21" ht="24.75" customHeight="1" thickBot="1" x14ac:dyDescent="0.3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76">
        <f>M9*O9</f>
        <v>4315.3900000000003</v>
      </c>
      <c r="O10" s="76"/>
      <c r="P10" s="77"/>
    </row>
    <row r="11" spans="2:21" ht="19.5" thickBot="1" x14ac:dyDescent="0.3"/>
    <row r="12" spans="2:21" ht="21" customHeight="1" thickBot="1" x14ac:dyDescent="0.3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 x14ac:dyDescent="0.3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 x14ac:dyDescent="0.3">
      <c r="B14" s="118"/>
      <c r="C14" s="119"/>
      <c r="D14" s="119"/>
      <c r="E14" s="105"/>
      <c r="F14" s="9" t="s">
        <v>28</v>
      </c>
      <c r="G14" s="113" t="s">
        <v>59</v>
      </c>
      <c r="H14" s="113"/>
      <c r="I14" s="113"/>
      <c r="J14" s="113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 x14ac:dyDescent="0.3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 x14ac:dyDescent="0.25">
      <c r="B16" s="88" t="s">
        <v>32</v>
      </c>
      <c r="C16" s="89"/>
      <c r="D16" s="15"/>
      <c r="E16" s="16"/>
      <c r="F16" s="17">
        <f>SUM(O9)</f>
        <v>72</v>
      </c>
      <c r="G16" s="90">
        <f>SUM(O9)</f>
        <v>72</v>
      </c>
      <c r="H16" s="91"/>
      <c r="I16" s="91"/>
      <c r="J16" s="92"/>
      <c r="K16" s="18">
        <f>SUM(O9)</f>
        <v>72</v>
      </c>
      <c r="L16" s="18">
        <f>SUM(O9)</f>
        <v>72</v>
      </c>
      <c r="M16" s="18">
        <f>SUM(O9)</f>
        <v>72</v>
      </c>
      <c r="N16" s="18">
        <f>SUM(O9)</f>
        <v>72</v>
      </c>
      <c r="O16" s="18">
        <f>SUM(O9)</f>
        <v>72</v>
      </c>
      <c r="P16" s="18">
        <f>SUM(O9)</f>
        <v>72</v>
      </c>
      <c r="Q16" s="18">
        <f>SUM(O9)</f>
        <v>72</v>
      </c>
      <c r="R16" s="19">
        <f>SUM(O9)</f>
        <v>72</v>
      </c>
      <c r="S16" s="20"/>
      <c r="T16" s="16"/>
      <c r="U16" s="21"/>
    </row>
    <row r="17" spans="1:23" ht="19.5" thickBot="1" x14ac:dyDescent="0.3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96" t="s">
        <v>35</v>
      </c>
      <c r="C18" s="97"/>
      <c r="D18" s="28">
        <v>42</v>
      </c>
      <c r="E18" s="29" t="s">
        <v>36</v>
      </c>
      <c r="F18" s="30"/>
      <c r="G18" s="98"/>
      <c r="H18" s="99"/>
      <c r="I18" s="99"/>
      <c r="J18" s="100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3.96</v>
      </c>
      <c r="U18" s="35">
        <f t="shared" ref="U18:U37" si="0">SUM(T18)*D18</f>
        <v>166.32</v>
      </c>
    </row>
    <row r="19" spans="1:23" x14ac:dyDescent="0.3">
      <c r="A19" s="1">
        <v>2</v>
      </c>
      <c r="B19" s="78" t="s">
        <v>69</v>
      </c>
      <c r="C19" s="79"/>
      <c r="D19" s="36">
        <v>52</v>
      </c>
      <c r="E19" s="37" t="s">
        <v>36</v>
      </c>
      <c r="F19" s="38"/>
      <c r="G19" s="80"/>
      <c r="H19" s="81"/>
      <c r="I19" s="81"/>
      <c r="J19" s="82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2.52</v>
      </c>
      <c r="U19" s="43">
        <f t="shared" si="0"/>
        <v>131.04</v>
      </c>
    </row>
    <row r="20" spans="1:23" x14ac:dyDescent="0.3">
      <c r="A20" s="1">
        <v>3</v>
      </c>
      <c r="B20" s="78" t="s">
        <v>37</v>
      </c>
      <c r="C20" s="79"/>
      <c r="D20" s="36">
        <v>27</v>
      </c>
      <c r="E20" s="37" t="s">
        <v>36</v>
      </c>
      <c r="F20" s="38"/>
      <c r="G20" s="80"/>
      <c r="H20" s="81"/>
      <c r="I20" s="81"/>
      <c r="J20" s="82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</v>
      </c>
      <c r="U20" s="43">
        <f t="shared" si="0"/>
        <v>13.5</v>
      </c>
    </row>
    <row r="21" spans="1:23" x14ac:dyDescent="0.3">
      <c r="A21" s="1">
        <v>4</v>
      </c>
      <c r="B21" s="78" t="s">
        <v>38</v>
      </c>
      <c r="C21" s="79"/>
      <c r="D21" s="36">
        <v>40</v>
      </c>
      <c r="E21" s="62" t="s">
        <v>73</v>
      </c>
      <c r="F21" s="38"/>
      <c r="G21" s="80"/>
      <c r="H21" s="81"/>
      <c r="I21" s="81"/>
      <c r="J21" s="82"/>
      <c r="K21" s="39"/>
      <c r="L21" s="39">
        <v>1.9E-3</v>
      </c>
      <c r="M21" s="39">
        <v>2E-3</v>
      </c>
      <c r="N21" s="39"/>
      <c r="O21" s="39"/>
      <c r="P21" s="39"/>
      <c r="Q21" s="39"/>
      <c r="R21" s="40"/>
      <c r="S21" s="41">
        <f t="shared" si="1"/>
        <v>3.8999999999999998E-3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78" t="s">
        <v>39</v>
      </c>
      <c r="C22" s="79"/>
      <c r="D22" s="36">
        <v>228</v>
      </c>
      <c r="E22" s="37" t="s">
        <v>36</v>
      </c>
      <c r="F22" s="38"/>
      <c r="G22" s="80"/>
      <c r="H22" s="81"/>
      <c r="I22" s="81"/>
      <c r="J22" s="82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0.22</v>
      </c>
      <c r="U22" s="43">
        <f t="shared" si="0"/>
        <v>50.160000000000004</v>
      </c>
    </row>
    <row r="23" spans="1:23" x14ac:dyDescent="0.3">
      <c r="A23" s="1">
        <v>6</v>
      </c>
      <c r="B23" s="78" t="s">
        <v>40</v>
      </c>
      <c r="C23" s="79"/>
      <c r="D23" s="36">
        <v>135</v>
      </c>
      <c r="E23" s="65" t="s">
        <v>36</v>
      </c>
      <c r="F23" s="38"/>
      <c r="G23" s="80"/>
      <c r="H23" s="81"/>
      <c r="I23" s="81"/>
      <c r="J23" s="82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>
        <f t="shared" si="1"/>
        <v>9.0000000000000011E-3</v>
      </c>
      <c r="T23" s="42">
        <v>0.68</v>
      </c>
      <c r="U23" s="43">
        <f t="shared" si="0"/>
        <v>91.800000000000011</v>
      </c>
    </row>
    <row r="24" spans="1:23" x14ac:dyDescent="0.3">
      <c r="A24" s="1">
        <v>7</v>
      </c>
      <c r="B24" s="78" t="s">
        <v>42</v>
      </c>
      <c r="C24" s="79"/>
      <c r="D24" s="36">
        <v>43</v>
      </c>
      <c r="E24" s="37" t="s">
        <v>36</v>
      </c>
      <c r="F24" s="38"/>
      <c r="G24" s="80"/>
      <c r="H24" s="81"/>
      <c r="I24" s="81"/>
      <c r="J24" s="82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0.53</v>
      </c>
      <c r="U24" s="43">
        <f t="shared" si="0"/>
        <v>22.790000000000003</v>
      </c>
    </row>
    <row r="25" spans="1:23" x14ac:dyDescent="0.3">
      <c r="A25" s="1">
        <v>8</v>
      </c>
      <c r="B25" s="67" t="s">
        <v>77</v>
      </c>
      <c r="C25" s="53"/>
      <c r="D25" s="36">
        <v>390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80</v>
      </c>
      <c r="T25" s="42">
        <v>5.17</v>
      </c>
      <c r="U25" s="43">
        <f t="shared" si="0"/>
        <v>2016.3</v>
      </c>
    </row>
    <row r="26" spans="1:23" x14ac:dyDescent="0.3">
      <c r="A26" s="1">
        <v>9</v>
      </c>
      <c r="B26" s="83" t="s">
        <v>43</v>
      </c>
      <c r="C26" s="84"/>
      <c r="D26" s="28">
        <v>866</v>
      </c>
      <c r="E26" s="29" t="s">
        <v>36</v>
      </c>
      <c r="F26" s="30"/>
      <c r="G26" s="85"/>
      <c r="H26" s="86"/>
      <c r="I26" s="86"/>
      <c r="J26" s="87"/>
      <c r="K26" s="31">
        <v>5.0000000000000001E-3</v>
      </c>
      <c r="L26" s="31"/>
      <c r="M26" s="31"/>
      <c r="N26" s="31"/>
      <c r="O26" s="31"/>
      <c r="P26" s="31">
        <v>2.5000000000000001E-3</v>
      </c>
      <c r="Q26" s="31"/>
      <c r="R26" s="32"/>
      <c r="S26" s="41">
        <f t="shared" si="1"/>
        <v>7.4999999999999997E-3</v>
      </c>
      <c r="T26" s="34">
        <v>0.54</v>
      </c>
      <c r="U26" s="35">
        <f t="shared" si="0"/>
        <v>467.64000000000004</v>
      </c>
      <c r="W26" s="1" t="s">
        <v>75</v>
      </c>
    </row>
    <row r="27" spans="1:23" ht="15.75" customHeight="1" x14ac:dyDescent="0.3">
      <c r="A27" s="1">
        <v>10</v>
      </c>
      <c r="B27" s="78" t="s">
        <v>44</v>
      </c>
      <c r="C27" s="79"/>
      <c r="D27" s="36">
        <v>29</v>
      </c>
      <c r="E27" s="37" t="s">
        <v>36</v>
      </c>
      <c r="F27" s="38"/>
      <c r="G27" s="80"/>
      <c r="H27" s="81"/>
      <c r="I27" s="81"/>
      <c r="J27" s="82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2.66</v>
      </c>
      <c r="U27" s="43">
        <f t="shared" si="0"/>
        <v>77.14</v>
      </c>
    </row>
    <row r="28" spans="1:23" x14ac:dyDescent="0.3">
      <c r="A28" s="1">
        <v>11</v>
      </c>
      <c r="B28" s="78" t="s">
        <v>78</v>
      </c>
      <c r="C28" s="79"/>
      <c r="D28" s="44">
        <v>39</v>
      </c>
      <c r="E28" s="37" t="s">
        <v>36</v>
      </c>
      <c r="F28" s="45"/>
      <c r="G28" s="80"/>
      <c r="H28" s="81"/>
      <c r="I28" s="81"/>
      <c r="J28" s="82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2.16</v>
      </c>
      <c r="U28" s="43">
        <f t="shared" si="0"/>
        <v>84.240000000000009</v>
      </c>
    </row>
    <row r="29" spans="1:23" x14ac:dyDescent="0.3">
      <c r="A29" s="1">
        <v>12</v>
      </c>
      <c r="B29" s="78" t="s">
        <v>70</v>
      </c>
      <c r="C29" s="79"/>
      <c r="D29" s="36">
        <v>105</v>
      </c>
      <c r="E29" s="37" t="s">
        <v>36</v>
      </c>
      <c r="F29" s="38"/>
      <c r="G29" s="80"/>
      <c r="H29" s="81"/>
      <c r="I29" s="81"/>
      <c r="J29" s="82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0.36</v>
      </c>
      <c r="U29" s="43">
        <f t="shared" si="0"/>
        <v>37.799999999999997</v>
      </c>
    </row>
    <row r="30" spans="1:23" x14ac:dyDescent="0.3">
      <c r="A30" s="1">
        <v>13</v>
      </c>
      <c r="B30" s="78" t="s">
        <v>45</v>
      </c>
      <c r="C30" s="79"/>
      <c r="D30" s="36">
        <v>72</v>
      </c>
      <c r="E30" s="37" t="s">
        <v>36</v>
      </c>
      <c r="F30" s="38"/>
      <c r="G30" s="80">
        <v>0.01</v>
      </c>
      <c r="H30" s="81"/>
      <c r="I30" s="81"/>
      <c r="J30" s="82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2.38</v>
      </c>
      <c r="U30" s="43">
        <f t="shared" si="0"/>
        <v>171.35999999999999</v>
      </c>
    </row>
    <row r="31" spans="1:23" x14ac:dyDescent="0.3">
      <c r="A31" s="1">
        <v>14</v>
      </c>
      <c r="B31" s="78" t="s">
        <v>29</v>
      </c>
      <c r="C31" s="79"/>
      <c r="D31" s="36">
        <v>44</v>
      </c>
      <c r="E31" s="37" t="s">
        <v>36</v>
      </c>
      <c r="F31" s="38"/>
      <c r="G31" s="80"/>
      <c r="H31" s="81"/>
      <c r="I31" s="81"/>
      <c r="J31" s="82"/>
      <c r="K31" s="39">
        <v>0.03</v>
      </c>
      <c r="L31" s="39"/>
      <c r="M31" s="39">
        <v>0.01</v>
      </c>
      <c r="N31" s="39"/>
      <c r="O31" s="39">
        <v>5.1999999999999998E-2</v>
      </c>
      <c r="P31" s="39"/>
      <c r="Q31" s="39"/>
      <c r="R31" s="40"/>
      <c r="S31" s="41">
        <f t="shared" si="1"/>
        <v>9.1999999999999998E-2</v>
      </c>
      <c r="T31" s="42">
        <v>6.6</v>
      </c>
      <c r="U31" s="43">
        <f t="shared" si="0"/>
        <v>290.39999999999998</v>
      </c>
    </row>
    <row r="32" spans="1:23" x14ac:dyDescent="0.3">
      <c r="A32" s="1">
        <v>15</v>
      </c>
      <c r="B32" s="78" t="s">
        <v>46</v>
      </c>
      <c r="C32" s="79"/>
      <c r="D32" s="36">
        <v>70</v>
      </c>
      <c r="E32" s="37" t="s">
        <v>41</v>
      </c>
      <c r="F32" s="38">
        <v>0.05</v>
      </c>
      <c r="G32" s="80"/>
      <c r="H32" s="81"/>
      <c r="I32" s="81"/>
      <c r="J32" s="82"/>
      <c r="K32" s="39"/>
      <c r="L32" s="39"/>
      <c r="M32" s="39"/>
      <c r="N32" s="39"/>
      <c r="O32" s="39"/>
      <c r="P32" s="39">
        <v>1.6E-2</v>
      </c>
      <c r="Q32" s="39"/>
      <c r="R32" s="40"/>
      <c r="S32" s="41">
        <f t="shared" si="1"/>
        <v>6.6000000000000003E-2</v>
      </c>
      <c r="T32" s="42">
        <v>5</v>
      </c>
      <c r="U32" s="43">
        <f t="shared" si="0"/>
        <v>350</v>
      </c>
    </row>
    <row r="33" spans="1:23" x14ac:dyDescent="0.3">
      <c r="A33" s="1">
        <v>16</v>
      </c>
      <c r="B33" s="78" t="s">
        <v>47</v>
      </c>
      <c r="C33" s="79"/>
      <c r="D33" s="36">
        <v>9</v>
      </c>
      <c r="E33" s="63" t="s">
        <v>73</v>
      </c>
      <c r="F33" s="38"/>
      <c r="G33" s="80"/>
      <c r="H33" s="81"/>
      <c r="I33" s="81"/>
      <c r="J33" s="82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13</v>
      </c>
      <c r="U33" s="43">
        <f t="shared" si="0"/>
        <v>117</v>
      </c>
    </row>
    <row r="34" spans="1:23" x14ac:dyDescent="0.3">
      <c r="A34" s="1">
        <v>17</v>
      </c>
      <c r="B34" s="71" t="s">
        <v>30</v>
      </c>
      <c r="C34" s="72"/>
      <c r="D34" s="46">
        <v>770</v>
      </c>
      <c r="E34" s="60" t="s">
        <v>36</v>
      </c>
      <c r="F34" s="47"/>
      <c r="G34" s="73">
        <v>2.0000000000000001E-4</v>
      </c>
      <c r="H34" s="74"/>
      <c r="I34" s="74"/>
      <c r="J34" s="75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2.9000000000000001E-2</v>
      </c>
      <c r="U34" s="43">
        <f t="shared" si="0"/>
        <v>22.330000000000002</v>
      </c>
    </row>
    <row r="35" spans="1:23" x14ac:dyDescent="0.3">
      <c r="A35" s="1">
        <v>18</v>
      </c>
      <c r="B35" s="71" t="s">
        <v>31</v>
      </c>
      <c r="C35" s="72"/>
      <c r="D35" s="46">
        <v>17</v>
      </c>
      <c r="E35" s="37" t="s">
        <v>36</v>
      </c>
      <c r="F35" s="47"/>
      <c r="G35" s="73"/>
      <c r="H35" s="74"/>
      <c r="I35" s="74"/>
      <c r="J35" s="75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0.28999999999999998</v>
      </c>
      <c r="U35" s="43">
        <f t="shared" si="0"/>
        <v>4.93</v>
      </c>
    </row>
    <row r="36" spans="1:23" x14ac:dyDescent="0.3">
      <c r="A36" s="1">
        <v>19</v>
      </c>
      <c r="B36" s="71" t="s">
        <v>48</v>
      </c>
      <c r="C36" s="72"/>
      <c r="D36" s="46">
        <v>56</v>
      </c>
      <c r="E36" s="37" t="s">
        <v>36</v>
      </c>
      <c r="F36" s="47">
        <v>0.02</v>
      </c>
      <c r="G36" s="73"/>
      <c r="H36" s="74"/>
      <c r="I36" s="74"/>
      <c r="J36" s="75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1.44</v>
      </c>
      <c r="U36" s="43">
        <f t="shared" si="0"/>
        <v>80.64</v>
      </c>
      <c r="W36" s="1" t="s">
        <v>74</v>
      </c>
    </row>
    <row r="37" spans="1:23" ht="19.5" thickBot="1" x14ac:dyDescent="0.35">
      <c r="A37" s="1">
        <v>20</v>
      </c>
      <c r="B37" s="71" t="s">
        <v>60</v>
      </c>
      <c r="C37" s="72"/>
      <c r="D37" s="46">
        <v>400</v>
      </c>
      <c r="E37" s="60" t="s">
        <v>36</v>
      </c>
      <c r="F37" s="47"/>
      <c r="G37" s="73"/>
      <c r="H37" s="74"/>
      <c r="I37" s="74"/>
      <c r="J37" s="75"/>
      <c r="K37" s="39"/>
      <c r="L37" s="39"/>
      <c r="M37" s="39"/>
      <c r="N37" s="39"/>
      <c r="O37" s="39"/>
      <c r="P37" s="39">
        <v>1.4E-3</v>
      </c>
      <c r="Q37" s="39"/>
      <c r="R37" s="40"/>
      <c r="S37" s="41" t="s">
        <v>81</v>
      </c>
      <c r="T37" s="64">
        <v>0.1</v>
      </c>
      <c r="U37" s="43">
        <f t="shared" si="0"/>
        <v>40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6">
        <f>U18+U19+U20+U21+U22+U23+U24+U25+U26+U27+U28+U29+U30+U31+U32+U33+U34+U35+U36+U37</f>
        <v>4315.3900000000003</v>
      </c>
      <c r="T38" s="76"/>
      <c r="U38" s="77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69" t="s">
        <v>54</v>
      </c>
      <c r="C42" s="69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2024-09-10T07:20:16Z</cp:lastPrinted>
  <dcterms:created xsi:type="dcterms:W3CDTF">2023-01-16T06:46:51Z</dcterms:created>
  <dcterms:modified xsi:type="dcterms:W3CDTF">2024-09-10T07:20:40Z</dcterms:modified>
</cp:coreProperties>
</file>