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<sst xmlns="http://schemas.openxmlformats.org/spreadsheetml/2006/main" count="109" uniqueCount="84">
  <si>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</si>
  <si>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</si>
  <si>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</si>
  <si>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</si>
  <si>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</si>
  <si>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</si>
  <si>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</si>
  <si>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</si>
  <si>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</si>
  <si>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</si>
  <si>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</si>
  <si>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</si>
  <si>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</si>
  <si>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</si>
  <si>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</si>
  <si>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</si>
  <si>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</si>
  <si>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</si>
  <si>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</si>
  <si>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</si>
  <si>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</si>
  <si>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</si>
  <si>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</si>
  <si>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</si>
  <si>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</si>
  <si>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</si>
  <si>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</si>
  <si>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</si>
  <si>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</si>
  <si>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</si>
  <si>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</si>
  <si>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</si>
  <si>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</si>
  <si>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</si>
  <si>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</si>
  <si>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</si>
  <si>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</si>
  <si>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</si>
  <si>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</si>
  <si>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</si>
  <si>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</si>
  <si>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</si>
  <si>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</si>
  <si>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</si>
  <si>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</si>
  <si>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</si>
  <si>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</si>
  <si>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</si>
  <si>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</si>
  <si>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</si>
  <si>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</si>
  <si>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</si>
  <si>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</si>
  <si>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</si>
  <si>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</si>
  <si>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</si>
  <si>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</si>
  <si>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</si>
  <si>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</si>
  <si>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</si>
  <si>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</si>
  <si>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</si>
  <si>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</si>
  <si>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</si>
  <si>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</si>
  <si>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</si>
  <si>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</si>
  <si>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</si>
  <si>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</si>
  <si>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</si>
  <si>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</si>
  <si>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</si>
  <si>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</si>
  <si>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</si>
  <si>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</si>
  <si>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</si>
  <si>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</si>
  <si>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</si>
  <si>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</si>
  <si>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</si>
  <si>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</si>
  <si>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</si>
  <si>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16.09.2024г</t>
  </si>
  <si>
    <t>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</si>
</sst>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V38" sqref="V38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8" t="s">
        <v>1</v>
      </c>
      <c r="H1" s="98"/>
      <c r="I1" s="98"/>
      <c r="J1" s="98"/>
      <c r="K1" s="98"/>
      <c r="L1" s="98"/>
      <c r="M1" s="98"/>
      <c r="N1" s="93" t="s">
        <v>83</v>
      </c>
    </row>
    <row r="2" spans="2:21" ht="15" customHeight="1" x14ac:dyDescent="0.3">
      <c r="B2" s="1" t="s">
        <v>74</v>
      </c>
      <c r="C2" s="99" t="s">
        <v>2</v>
      </c>
      <c r="D2" s="99"/>
      <c r="E2" s="100" t="s">
        <v>71</v>
      </c>
      <c r="F2" s="100"/>
      <c r="G2" s="98" t="s">
        <v>3</v>
      </c>
      <c r="H2" s="98"/>
      <c r="I2" s="98"/>
      <c r="J2" s="98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01" t="s">
        <v>7</v>
      </c>
      <c r="T2" s="10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4" t="s">
        <v>76</v>
      </c>
      <c r="L4" s="1" t="s">
        <v>77</v>
      </c>
      <c r="R4" s="99" t="s">
        <v>8</v>
      </c>
      <c r="S4" s="99"/>
    </row>
    <row r="5" spans="2:21" ht="24.75" customHeight="1" x14ac:dyDescent="0.25">
      <c r="B5" s="102" t="s">
        <v>9</v>
      </c>
      <c r="C5" s="103"/>
      <c r="D5" s="108" t="s">
        <v>10</v>
      </c>
      <c r="E5" s="109"/>
      <c r="F5" s="108" t="s">
        <v>11</v>
      </c>
      <c r="G5" s="114"/>
      <c r="H5" s="114"/>
      <c r="I5" s="114"/>
      <c r="J5" s="114"/>
      <c r="K5" s="108" t="s">
        <v>12</v>
      </c>
      <c r="L5" s="109"/>
      <c r="M5" s="114" t="s">
        <v>13</v>
      </c>
      <c r="N5" s="109"/>
      <c r="O5" s="108" t="s">
        <v>14</v>
      </c>
      <c r="P5" s="109"/>
      <c r="R5" s="117" t="s">
        <v>15</v>
      </c>
      <c r="S5" s="117"/>
    </row>
    <row r="6" spans="2:21" x14ac:dyDescent="0.25">
      <c r="B6" s="104"/>
      <c r="C6" s="105"/>
      <c r="D6" s="110"/>
      <c r="E6" s="111"/>
      <c r="F6" s="110"/>
      <c r="G6" s="115"/>
      <c r="H6" s="115"/>
      <c r="I6" s="115"/>
      <c r="J6" s="115"/>
      <c r="K6" s="110"/>
      <c r="L6" s="111"/>
      <c r="M6" s="115"/>
      <c r="N6" s="111"/>
      <c r="O6" s="110"/>
      <c r="P6" s="111"/>
      <c r="R6" s="117">
        <v>504202</v>
      </c>
      <c r="S6" s="117"/>
    </row>
    <row r="7" spans="2:21" ht="19.5" customHeight="1" thickBot="1" x14ac:dyDescent="0.3">
      <c r="B7" s="106"/>
      <c r="C7" s="107"/>
      <c r="D7" s="110"/>
      <c r="E7" s="111"/>
      <c r="F7" s="110"/>
      <c r="G7" s="115"/>
      <c r="H7" s="115"/>
      <c r="I7" s="115"/>
      <c r="J7" s="115"/>
      <c r="K7" s="110"/>
      <c r="L7" s="111"/>
      <c r="M7" s="115"/>
      <c r="N7" s="111"/>
      <c r="O7" s="110"/>
      <c r="P7" s="111"/>
    </row>
    <row r="8" spans="2:21" ht="63" customHeight="1" thickBot="1" x14ac:dyDescent="0.3">
      <c r="B8" s="6" t="s">
        <v>16</v>
      </c>
      <c r="C8" s="7" t="s">
        <v>17</v>
      </c>
      <c r="D8" s="112"/>
      <c r="E8" s="113"/>
      <c r="F8" s="112"/>
      <c r="G8" s="116"/>
      <c r="H8" s="116"/>
      <c r="I8" s="116"/>
      <c r="J8" s="116"/>
      <c r="K8" s="112"/>
      <c r="L8" s="113"/>
      <c r="M8" s="116"/>
      <c r="N8" s="113"/>
      <c r="O8" s="112"/>
      <c r="P8" s="113"/>
    </row>
    <row r="9" spans="2:21" ht="24" customHeight="1" thickBot="1" x14ac:dyDescent="0.3">
      <c r="B9" s="128"/>
      <c r="C9" s="129"/>
      <c r="D9" s="130">
        <v>55</v>
      </c>
      <c r="E9" s="131"/>
      <c r="F9" s="132">
        <v>119</v>
      </c>
      <c r="G9" s="133"/>
      <c r="H9" s="133"/>
      <c r="I9" s="133"/>
      <c r="J9" s="133"/>
      <c r="K9" s="134">
        <f>SUM(F9)*D9</f>
        <v>6545</v>
      </c>
      <c r="L9" s="124"/>
      <c r="M9" s="123">
        <f>SUM(S40)/O9</f>
        <v>56.744512195121942</v>
      </c>
      <c r="N9" s="124"/>
      <c r="O9" s="118">
        <v>82</v>
      </c>
      <c r="P9" s="119"/>
    </row>
    <row r="10" spans="2:21" ht="24.75" customHeight="1" thickBot="1" x14ac:dyDescent="0.3">
      <c r="B10" s="2"/>
      <c r="C10" s="2"/>
      <c r="D10" s="120" t="s">
        <v>18</v>
      </c>
      <c r="E10" s="121"/>
      <c r="F10" s="121"/>
      <c r="G10" s="121"/>
      <c r="H10" s="121"/>
      <c r="I10" s="121"/>
      <c r="J10" s="121"/>
      <c r="K10" s="121"/>
      <c r="L10" s="121"/>
      <c r="M10" s="122"/>
      <c r="N10" s="123">
        <f>M9*O9</f>
        <v>4653.0499999999993</v>
      </c>
      <c r="O10" s="123"/>
      <c r="P10" s="124"/>
    </row>
    <row r="11" spans="2:21" ht="19.5" thickBot="1" x14ac:dyDescent="0.3"/>
    <row r="12" spans="2:21" ht="21" customHeight="1" thickBot="1" x14ac:dyDescent="0.3">
      <c r="B12" s="108" t="s">
        <v>19</v>
      </c>
      <c r="C12" s="109"/>
      <c r="D12" s="109" t="s">
        <v>20</v>
      </c>
      <c r="E12" s="125" t="s">
        <v>21</v>
      </c>
      <c r="F12" s="120" t="s">
        <v>22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35" t="s">
        <v>23</v>
      </c>
      <c r="T12" s="125" t="s">
        <v>24</v>
      </c>
      <c r="U12" s="138" t="s">
        <v>25</v>
      </c>
    </row>
    <row r="13" spans="2:21" ht="17.25" customHeight="1" thickBot="1" x14ac:dyDescent="0.3">
      <c r="B13" s="110"/>
      <c r="C13" s="111"/>
      <c r="D13" s="111"/>
      <c r="E13" s="126"/>
      <c r="F13" s="120" t="s">
        <v>26</v>
      </c>
      <c r="G13" s="121"/>
      <c r="H13" s="121"/>
      <c r="I13" s="121"/>
      <c r="J13" s="121"/>
      <c r="K13" s="121"/>
      <c r="L13" s="120" t="s">
        <v>27</v>
      </c>
      <c r="M13" s="121"/>
      <c r="N13" s="121"/>
      <c r="O13" s="122"/>
      <c r="P13" s="120" t="s">
        <v>28</v>
      </c>
      <c r="Q13" s="121"/>
      <c r="R13" s="122"/>
      <c r="S13" s="136"/>
      <c r="T13" s="126"/>
      <c r="U13" s="139"/>
    </row>
    <row r="14" spans="2:21" ht="78.75" customHeight="1" thickBot="1" x14ac:dyDescent="0.3">
      <c r="B14" s="110"/>
      <c r="C14" s="111"/>
      <c r="D14" s="111"/>
      <c r="E14" s="126"/>
      <c r="F14" s="8" t="s">
        <v>29</v>
      </c>
      <c r="G14" s="141" t="s">
        <v>78</v>
      </c>
      <c r="H14" s="141"/>
      <c r="I14" s="141"/>
      <c r="J14" s="141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6"/>
      <c r="T14" s="126"/>
      <c r="U14" s="139"/>
    </row>
    <row r="15" spans="2:21" ht="15.75" customHeight="1" thickBot="1" x14ac:dyDescent="0.3">
      <c r="B15" s="112"/>
      <c r="C15" s="113"/>
      <c r="D15" s="113"/>
      <c r="E15" s="127"/>
      <c r="F15" s="14"/>
      <c r="G15" s="142"/>
      <c r="H15" s="142"/>
      <c r="I15" s="142"/>
      <c r="J15" s="142"/>
      <c r="K15" s="15"/>
      <c r="L15" s="15"/>
      <c r="M15" s="15"/>
      <c r="N15" s="15"/>
      <c r="O15" s="15"/>
      <c r="P15" s="15"/>
      <c r="Q15" s="15"/>
      <c r="R15" s="16"/>
      <c r="S15" s="137"/>
      <c r="T15" s="127"/>
      <c r="U15" s="140"/>
    </row>
    <row r="16" spans="2:21" x14ac:dyDescent="0.25">
      <c r="B16" s="143" t="s">
        <v>36</v>
      </c>
      <c r="C16" s="144"/>
      <c r="D16" s="17"/>
      <c r="E16" s="18"/>
      <c r="F16" s="19">
        <v>82</v>
      </c>
      <c r="G16" s="103">
        <v>82</v>
      </c>
      <c r="H16" s="145"/>
      <c r="I16" s="145"/>
      <c r="J16" s="146"/>
      <c r="K16" s="20">
        <v>82</v>
      </c>
      <c r="L16" s="20">
        <v>82</v>
      </c>
      <c r="M16" s="20">
        <v>82</v>
      </c>
      <c r="N16" s="20">
        <v>82</v>
      </c>
      <c r="O16" s="20">
        <v>82</v>
      </c>
      <c r="P16" s="20">
        <v>82</v>
      </c>
      <c r="Q16" s="20">
        <v>82</v>
      </c>
      <c r="R16" s="21">
        <v>82</v>
      </c>
      <c r="S16" s="22"/>
      <c r="T16" s="18"/>
      <c r="U16" s="23"/>
    </row>
    <row r="17" spans="1:21" ht="19.5" thickBot="1" x14ac:dyDescent="0.3">
      <c r="B17" s="147" t="s">
        <v>37</v>
      </c>
      <c r="C17" s="148"/>
      <c r="D17" s="24"/>
      <c r="E17" s="25" t="s">
        <v>38</v>
      </c>
      <c r="F17" s="26">
        <v>200</v>
      </c>
      <c r="G17" s="107">
        <v>200</v>
      </c>
      <c r="H17" s="149"/>
      <c r="I17" s="149"/>
      <c r="J17" s="150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1" t="s">
        <v>40</v>
      </c>
      <c r="C18" s="152"/>
      <c r="D18" s="31">
        <v>40</v>
      </c>
      <c r="E18" s="32" t="s">
        <v>41</v>
      </c>
      <c r="F18" s="33"/>
      <c r="G18" s="153"/>
      <c r="H18" s="154"/>
      <c r="I18" s="154"/>
      <c r="J18" s="155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4.51</v>
      </c>
      <c r="U18" s="38">
        <f>SUM(T18)*D18</f>
        <v>180.39999999999998</v>
      </c>
    </row>
    <row r="19" spans="1:21" x14ac:dyDescent="0.3">
      <c r="A19" s="1">
        <v>2</v>
      </c>
      <c r="B19" s="156" t="s">
        <v>42</v>
      </c>
      <c r="C19" s="157"/>
      <c r="D19" s="39">
        <v>42</v>
      </c>
      <c r="E19" s="85" t="s">
        <v>41</v>
      </c>
      <c r="F19" s="41"/>
      <c r="G19" s="158"/>
      <c r="H19" s="159"/>
      <c r="I19" s="159"/>
      <c r="J19" s="160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4.0999999999999996</v>
      </c>
      <c r="U19" s="46">
        <f>SUM(T19)*D19</f>
        <v>172.2</v>
      </c>
    </row>
    <row r="20" spans="1:21" x14ac:dyDescent="0.3">
      <c r="A20" s="1">
        <v>3</v>
      </c>
      <c r="B20" s="156" t="s">
        <v>43</v>
      </c>
      <c r="C20" s="157"/>
      <c r="D20" s="39">
        <v>43</v>
      </c>
      <c r="E20" s="40" t="s">
        <v>41</v>
      </c>
      <c r="F20" s="41"/>
      <c r="G20" s="158"/>
      <c r="H20" s="159"/>
      <c r="I20" s="159"/>
      <c r="J20" s="160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0.33</v>
      </c>
      <c r="U20" s="46">
        <f t="shared" ref="U20:U38" si="1">SUM(T20)*D20</f>
        <v>14.190000000000001</v>
      </c>
    </row>
    <row r="21" spans="1:21" x14ac:dyDescent="0.3">
      <c r="A21" s="1">
        <v>4</v>
      </c>
      <c r="B21" s="156" t="s">
        <v>44</v>
      </c>
      <c r="C21" s="157"/>
      <c r="D21" s="39">
        <v>25</v>
      </c>
      <c r="E21" s="40" t="s">
        <v>41</v>
      </c>
      <c r="F21" s="41"/>
      <c r="G21" s="158"/>
      <c r="H21" s="159"/>
      <c r="I21" s="159"/>
      <c r="J21" s="160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0.33</v>
      </c>
      <c r="U21" s="46">
        <f t="shared" si="1"/>
        <v>8.25</v>
      </c>
    </row>
    <row r="22" spans="1:21" x14ac:dyDescent="0.3">
      <c r="A22" s="1">
        <v>5</v>
      </c>
      <c r="B22" s="156" t="s">
        <v>45</v>
      </c>
      <c r="C22" s="157"/>
      <c r="D22" s="39">
        <v>27</v>
      </c>
      <c r="E22" s="40" t="s">
        <v>41</v>
      </c>
      <c r="F22" s="41"/>
      <c r="G22" s="158"/>
      <c r="H22" s="159"/>
      <c r="I22" s="159"/>
      <c r="J22" s="160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0.56999999999999995</v>
      </c>
      <c r="U22" s="46">
        <f t="shared" si="1"/>
        <v>15.389999999999999</v>
      </c>
    </row>
    <row r="23" spans="1:21" x14ac:dyDescent="0.3">
      <c r="A23" s="1">
        <v>6</v>
      </c>
      <c r="B23" s="156" t="s">
        <v>46</v>
      </c>
      <c r="C23" s="157"/>
      <c r="D23" s="39">
        <v>135</v>
      </c>
      <c r="E23" s="91" t="s">
        <v>41</v>
      </c>
      <c r="F23" s="41"/>
      <c r="G23" s="158"/>
      <c r="H23" s="159"/>
      <c r="I23" s="159"/>
      <c r="J23" s="160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0.41</v>
      </c>
      <c r="U23" s="46">
        <f t="shared" si="1"/>
        <v>55.349999999999994</v>
      </c>
    </row>
    <row r="24" spans="1:21" x14ac:dyDescent="0.3">
      <c r="A24" s="1">
        <v>7</v>
      </c>
      <c r="B24" s="156" t="s">
        <v>48</v>
      </c>
      <c r="C24" s="157"/>
      <c r="D24" s="39">
        <v>40</v>
      </c>
      <c r="E24" s="40" t="s">
        <v>49</v>
      </c>
      <c r="F24" s="41"/>
      <c r="G24" s="158"/>
      <c r="H24" s="159"/>
      <c r="I24" s="159"/>
      <c r="J24" s="160"/>
      <c r="K24" s="42"/>
      <c r="L24" s="42">
        <v>1.4E-3</v>
      </c>
      <c r="M24" s="42">
        <v>2E-3</v>
      </c>
      <c r="N24" s="42"/>
      <c r="O24" s="42"/>
      <c r="P24" s="42"/>
      <c r="Q24" s="42"/>
      <c r="R24" s="43"/>
      <c r="S24" s="44">
        <f>SUM(F24:R24)</f>
        <v>3.4000000000000002E-3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56" t="s">
        <v>50</v>
      </c>
      <c r="C25" s="157"/>
      <c r="D25" s="39">
        <v>228</v>
      </c>
      <c r="E25" s="40" t="s">
        <v>41</v>
      </c>
      <c r="F25" s="41"/>
      <c r="G25" s="158"/>
      <c r="H25" s="159"/>
      <c r="I25" s="159"/>
      <c r="J25" s="160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0.25</v>
      </c>
      <c r="U25" s="46">
        <f t="shared" si="1"/>
        <v>57</v>
      </c>
    </row>
    <row r="26" spans="1:21" x14ac:dyDescent="0.3">
      <c r="A26" s="1">
        <v>9</v>
      </c>
      <c r="B26" s="156" t="s">
        <v>51</v>
      </c>
      <c r="C26" s="157"/>
      <c r="D26" s="39">
        <v>580</v>
      </c>
      <c r="E26" s="40" t="s">
        <v>41</v>
      </c>
      <c r="F26" s="41"/>
      <c r="G26" s="158"/>
      <c r="H26" s="159"/>
      <c r="I26" s="159"/>
      <c r="J26" s="160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4.43</v>
      </c>
      <c r="U26" s="46">
        <f t="shared" si="1"/>
        <v>2569.3999999999996</v>
      </c>
    </row>
    <row r="27" spans="1:21" ht="15.75" customHeight="1" x14ac:dyDescent="0.3">
      <c r="A27" s="1">
        <v>10</v>
      </c>
      <c r="B27" s="156" t="s">
        <v>52</v>
      </c>
      <c r="C27" s="157"/>
      <c r="D27" s="39">
        <v>9</v>
      </c>
      <c r="E27" s="89" t="s">
        <v>79</v>
      </c>
      <c r="F27" s="41"/>
      <c r="G27" s="158"/>
      <c r="H27" s="159"/>
      <c r="I27" s="159"/>
      <c r="J27" s="160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15</v>
      </c>
      <c r="U27" s="46">
        <f t="shared" si="1"/>
        <v>135</v>
      </c>
    </row>
    <row r="28" spans="1:21" x14ac:dyDescent="0.3">
      <c r="A28" s="1">
        <v>11</v>
      </c>
      <c r="B28" s="156" t="s">
        <v>32</v>
      </c>
      <c r="C28" s="157"/>
      <c r="D28" s="48">
        <v>44</v>
      </c>
      <c r="E28" s="40" t="s">
        <v>41</v>
      </c>
      <c r="F28" s="49"/>
      <c r="G28" s="158"/>
      <c r="H28" s="159"/>
      <c r="I28" s="159"/>
      <c r="J28" s="160"/>
      <c r="K28" s="42">
        <v>0.02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0.08</v>
      </c>
      <c r="T28" s="45">
        <v>6.6</v>
      </c>
      <c r="U28" s="46">
        <f t="shared" si="1"/>
        <v>290.39999999999998</v>
      </c>
    </row>
    <row r="29" spans="1:21" x14ac:dyDescent="0.3">
      <c r="A29" s="1">
        <v>12</v>
      </c>
      <c r="B29" s="156" t="s">
        <v>53</v>
      </c>
      <c r="C29" s="157"/>
      <c r="D29" s="39">
        <v>29</v>
      </c>
      <c r="E29" s="40" t="s">
        <v>41</v>
      </c>
      <c r="F29" s="41"/>
      <c r="G29" s="158"/>
      <c r="H29" s="159"/>
      <c r="I29" s="159"/>
      <c r="J29" s="160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3.03</v>
      </c>
      <c r="U29" s="46">
        <f t="shared" si="1"/>
        <v>87.86999999999999</v>
      </c>
    </row>
    <row r="30" spans="1:21" x14ac:dyDescent="0.3">
      <c r="A30" s="1">
        <v>13</v>
      </c>
      <c r="B30" s="156" t="s">
        <v>54</v>
      </c>
      <c r="C30" s="157"/>
      <c r="D30" s="39">
        <v>34</v>
      </c>
      <c r="E30" s="40" t="s">
        <v>41</v>
      </c>
      <c r="F30" s="41"/>
      <c r="G30" s="158"/>
      <c r="H30" s="159"/>
      <c r="I30" s="159"/>
      <c r="J30" s="160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2.0499999999999998</v>
      </c>
      <c r="U30" s="46">
        <f t="shared" si="1"/>
        <v>69.699999999999989</v>
      </c>
    </row>
    <row r="31" spans="1:21" x14ac:dyDescent="0.3">
      <c r="A31" s="1">
        <v>14</v>
      </c>
      <c r="B31" s="156" t="s">
        <v>73</v>
      </c>
      <c r="C31" s="157"/>
      <c r="D31" s="39">
        <v>105</v>
      </c>
      <c r="E31" s="40" t="s">
        <v>41</v>
      </c>
      <c r="F31" s="41"/>
      <c r="G31" s="158"/>
      <c r="H31" s="159"/>
      <c r="I31" s="159"/>
      <c r="J31" s="160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0.41</v>
      </c>
      <c r="U31" s="46">
        <f t="shared" si="1"/>
        <v>43.05</v>
      </c>
    </row>
    <row r="32" spans="1:21" x14ac:dyDescent="0.3">
      <c r="A32" s="1">
        <v>15</v>
      </c>
      <c r="B32" s="78" t="s">
        <v>55</v>
      </c>
      <c r="C32" s="79"/>
      <c r="D32" s="39">
        <v>72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95">
        <v>3.5999999999999997E-2</v>
      </c>
      <c r="T32" s="45">
        <v>2.95</v>
      </c>
      <c r="U32" s="46">
        <f t="shared" si="1"/>
        <v>212.4</v>
      </c>
    </row>
    <row r="33" spans="1:22" x14ac:dyDescent="0.3">
      <c r="A33" s="1">
        <v>16</v>
      </c>
      <c r="B33" s="156" t="s">
        <v>56</v>
      </c>
      <c r="C33" s="157"/>
      <c r="D33" s="39">
        <v>70</v>
      </c>
      <c r="E33" s="40" t="s">
        <v>47</v>
      </c>
      <c r="F33" s="41">
        <v>0.05</v>
      </c>
      <c r="G33" s="158"/>
      <c r="H33" s="159"/>
      <c r="I33" s="159"/>
      <c r="J33" s="160"/>
      <c r="K33" s="42"/>
      <c r="L33" s="42"/>
      <c r="M33" s="42"/>
      <c r="N33" s="42"/>
      <c r="O33" s="42"/>
      <c r="P33" s="42">
        <v>1.2E-2</v>
      </c>
      <c r="Q33" s="42"/>
      <c r="R33" s="43"/>
      <c r="S33" s="95">
        <v>6.2E-2</v>
      </c>
      <c r="T33" s="45">
        <v>5</v>
      </c>
      <c r="U33" s="46">
        <f t="shared" si="1"/>
        <v>350</v>
      </c>
    </row>
    <row r="34" spans="1:22" x14ac:dyDescent="0.3">
      <c r="A34" s="1">
        <v>17</v>
      </c>
      <c r="B34" s="161" t="s">
        <v>57</v>
      </c>
      <c r="C34" s="162"/>
      <c r="D34" s="50">
        <v>400</v>
      </c>
      <c r="E34" s="89" t="s">
        <v>41</v>
      </c>
      <c r="F34" s="51"/>
      <c r="G34" s="163"/>
      <c r="H34" s="164"/>
      <c r="I34" s="164"/>
      <c r="J34" s="165"/>
      <c r="K34" s="42"/>
      <c r="L34" s="42"/>
      <c r="M34" s="42"/>
      <c r="N34" s="42"/>
      <c r="O34" s="42"/>
      <c r="P34" s="42">
        <v>2.0000000000000001E-4</v>
      </c>
      <c r="Q34" s="42"/>
      <c r="R34" s="43"/>
      <c r="S34" s="44">
        <f t="shared" si="0"/>
        <v>2.0000000000000001E-4</v>
      </c>
      <c r="T34" s="92">
        <v>1.6E-2</v>
      </c>
      <c r="U34" s="46">
        <f>SUM(T34)*D34</f>
        <v>6.4</v>
      </c>
    </row>
    <row r="35" spans="1:22" x14ac:dyDescent="0.3">
      <c r="A35" s="1">
        <v>18</v>
      </c>
      <c r="B35" s="52" t="s">
        <v>58</v>
      </c>
      <c r="C35" s="90" t="s">
        <v>80</v>
      </c>
      <c r="D35" s="50">
        <v>866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6">
        <v>2.2000000000000001E-3</v>
      </c>
      <c r="Q35" s="42"/>
      <c r="R35" s="43"/>
      <c r="S35" s="97">
        <v>2.2000000000000001E-3</v>
      </c>
      <c r="T35" s="45">
        <v>0.18</v>
      </c>
      <c r="U35" s="46">
        <f t="shared" si="1"/>
        <v>155.88</v>
      </c>
    </row>
    <row r="36" spans="1:22" x14ac:dyDescent="0.3">
      <c r="A36" s="1">
        <v>19</v>
      </c>
      <c r="B36" s="161" t="s">
        <v>59</v>
      </c>
      <c r="C36" s="162"/>
      <c r="D36" s="50">
        <v>140</v>
      </c>
      <c r="E36" s="40" t="s">
        <v>41</v>
      </c>
      <c r="F36" s="51"/>
      <c r="G36" s="163"/>
      <c r="H36" s="164"/>
      <c r="I36" s="164"/>
      <c r="J36" s="165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0.25</v>
      </c>
      <c r="U36" s="46">
        <f t="shared" si="1"/>
        <v>35</v>
      </c>
    </row>
    <row r="37" spans="1:22" x14ac:dyDescent="0.3">
      <c r="A37" s="1">
        <v>20</v>
      </c>
      <c r="B37" s="161" t="s">
        <v>34</v>
      </c>
      <c r="C37" s="162"/>
      <c r="D37" s="50">
        <v>770</v>
      </c>
      <c r="E37" s="88" t="s">
        <v>41</v>
      </c>
      <c r="F37" s="51"/>
      <c r="G37" s="163">
        <v>2.9999999999999997E-4</v>
      </c>
      <c r="H37" s="164"/>
      <c r="I37" s="164"/>
      <c r="J37" s="165"/>
      <c r="K37" s="42"/>
      <c r="L37" s="42"/>
      <c r="M37" s="42"/>
      <c r="N37" s="42"/>
      <c r="O37" s="42"/>
      <c r="P37" s="42"/>
      <c r="Q37" s="42">
        <v>3.1E-4</v>
      </c>
      <c r="R37" s="43"/>
      <c r="S37" s="44">
        <f t="shared" si="0"/>
        <v>6.0999999999999997E-4</v>
      </c>
      <c r="T37" s="92">
        <v>0.05</v>
      </c>
      <c r="U37" s="46">
        <f t="shared" si="1"/>
        <v>38.5</v>
      </c>
    </row>
    <row r="38" spans="1:22" x14ac:dyDescent="0.3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0.41</v>
      </c>
      <c r="U38" s="64">
        <f t="shared" si="1"/>
        <v>6.97</v>
      </c>
    </row>
    <row r="39" spans="1:22" ht="19.5" thickBot="1" x14ac:dyDescent="0.35">
      <c r="A39" s="1">
        <v>22</v>
      </c>
      <c r="B39" s="166" t="s">
        <v>61</v>
      </c>
      <c r="C39" s="167"/>
      <c r="D39" s="65">
        <v>34</v>
      </c>
      <c r="E39" s="25" t="s">
        <v>41</v>
      </c>
      <c r="F39" s="66">
        <v>2.5000000000000001E-2</v>
      </c>
      <c r="G39" s="168"/>
      <c r="H39" s="169"/>
      <c r="I39" s="169"/>
      <c r="J39" s="170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2.0499999999999998</v>
      </c>
      <c r="U39" s="71">
        <f>SUM(T39)*D39</f>
        <v>69.699999999999989</v>
      </c>
      <c r="V39" s="1" t="s">
        <v>81</v>
      </c>
    </row>
    <row r="40" spans="1:22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23">
        <f>SUM(U18:U39)</f>
        <v>4653.0499999999993</v>
      </c>
      <c r="T40" s="123"/>
      <c r="U40" s="124"/>
    </row>
    <row r="42" spans="1:22" ht="15" customHeight="1" x14ac:dyDescent="0.25">
      <c r="B42" s="99" t="s">
        <v>63</v>
      </c>
      <c r="C42" s="99"/>
      <c r="D42" s="99" t="s">
        <v>64</v>
      </c>
      <c r="E42" s="99"/>
      <c r="F42" s="99"/>
      <c r="G42" s="99" t="s">
        <v>65</v>
      </c>
      <c r="H42" s="99"/>
      <c r="I42" s="99"/>
      <c r="J42" s="99"/>
      <c r="K42" s="99"/>
      <c r="O42" s="1" t="s">
        <v>66</v>
      </c>
      <c r="P42" s="99" t="s">
        <v>6</v>
      </c>
      <c r="Q42" s="99"/>
      <c r="R42" s="99" t="s">
        <v>75</v>
      </c>
      <c r="S42" s="99"/>
    </row>
    <row r="44" spans="1:22" x14ac:dyDescent="0.3">
      <c r="B44" s="171" t="s">
        <v>67</v>
      </c>
      <c r="C44" s="171"/>
      <c r="D44" s="99" t="s">
        <v>64</v>
      </c>
      <c r="E44" s="99"/>
      <c r="F44" s="99"/>
      <c r="G44" s="99" t="s">
        <v>68</v>
      </c>
      <c r="H44" s="99"/>
      <c r="I44" s="99"/>
      <c r="J44" s="99"/>
      <c r="K44" s="99"/>
      <c r="O44" s="75" t="s">
        <v>69</v>
      </c>
      <c r="P44" s="99" t="s">
        <v>6</v>
      </c>
      <c r="Q44" s="99"/>
      <c r="R44" s="99" t="s">
        <v>70</v>
      </c>
      <c r="S44" s="99"/>
    </row>
    <row r="45" spans="1:22" x14ac:dyDescent="0.25">
      <c r="U45" s="94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2024-09-16T06:32:40Z</cp:lastPrinted>
  <dcterms:created xsi:type="dcterms:W3CDTF">2022-11-25T09:20:00Z</dcterms:created>
  <dcterms:modified xsi:type="dcterms:W3CDTF">2024-09-16T06:33:41Z</dcterms:modified>
</cp:coreProperties>
</file>