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7" i="1" l="1"/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M9" i="1" l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<sst xmlns="http://schemas.openxmlformats.org/spreadsheetml/2006/main" count="101" uniqueCount="78">
  <si>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</si>
  <si>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</si>
  <si>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</si>
  <si>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</si>
  <si>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</si>
  <si>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</si>
  <si>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</si>
  <si>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</si>
  <si>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</si>
  <si>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</si>
  <si>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</si>
  <si>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</si>
  <si>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</si>
  <si>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</si>
  <si>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</si>
  <si>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</si>
  <si>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</si>
  <si>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</si>
  <si>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</si>
  <si>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</si>
  <si>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</si>
  <si>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</si>
  <si>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</si>
  <si>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</si>
  <si>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</si>
  <si>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</si>
  <si>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</si>
  <si>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</si>
  <si>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</si>
  <si>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</si>
  <si>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</si>
  <si>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</si>
  <si>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</si>
  <si>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</si>
  <si>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</si>
  <si>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</si>
  <si>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</si>
  <si>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</si>
  <si>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</si>
  <si>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</si>
  <si>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</si>
  <si>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</si>
  <si>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</si>
  <si>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</si>
  <si>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</si>
  <si>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</si>
  <si>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</si>
  <si>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</si>
  <si>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</si>
  <si>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</si>
  <si>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</si>
  <si>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</si>
  <si>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</si>
  <si>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</si>
  <si>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</si>
  <si>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</si>
  <si>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</si>
  <si>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</si>
  <si>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</si>
  <si>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</si>
  <si>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</si>
  <si>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</si>
  <si>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</si>
  <si>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</si>
  <si>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</si>
  <si>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</si>
  <si>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</si>
  <si>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</si>
  <si>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</si>
  <si>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</si>
  <si>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</si>
  <si>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</si>
  <si>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</si>
  <si>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</si>
  <si>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</si>
  <si>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№19</t>
  </si>
  <si>
    <t>27.09.2024г</t>
  </si>
  <si>
    <t>0,0017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</si>
</sst>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V24" sqref="V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75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4"/>
      <c r="M9" s="83">
        <f>SUM(S37)/O9</f>
        <v>58.718416666666663</v>
      </c>
      <c r="N9" s="84"/>
      <c r="O9" s="141">
        <v>84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4932.3469999999998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84</v>
      </c>
      <c r="G16" s="97">
        <f>SUM(O9)</f>
        <v>84</v>
      </c>
      <c r="H16" s="98"/>
      <c r="I16" s="98"/>
      <c r="J16" s="99"/>
      <c r="K16" s="42">
        <f>SUM(O9)</f>
        <v>84</v>
      </c>
      <c r="L16" s="42">
        <f>SUM(O9)</f>
        <v>84</v>
      </c>
      <c r="M16" s="42">
        <f>SUM(O9)</f>
        <v>84</v>
      </c>
      <c r="N16" s="42">
        <f>SUM(O9)</f>
        <v>84</v>
      </c>
      <c r="O16" s="42">
        <f>SUM(O9)</f>
        <v>84</v>
      </c>
      <c r="P16" s="42">
        <f>SUM(O9)</f>
        <v>84</v>
      </c>
      <c r="Q16" s="42">
        <f>SUM(O9)</f>
        <v>84</v>
      </c>
      <c r="R16" s="41">
        <v>84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42</v>
      </c>
      <c r="E18" s="30" t="s">
        <v>10</v>
      </c>
      <c r="F18" s="29"/>
      <c r="G18" s="107"/>
      <c r="H18" s="108"/>
      <c r="I18" s="108"/>
      <c r="J18" s="109"/>
      <c r="K18" s="28"/>
      <c r="L18" s="28">
        <v>5.74E-2</v>
      </c>
      <c r="M18" s="28"/>
      <c r="N18" s="28"/>
      <c r="O18" s="28"/>
      <c r="P18" s="28"/>
      <c r="Q18" s="28"/>
      <c r="R18" s="27"/>
      <c r="S18" s="26">
        <f t="shared" ref="S18:S28" si="0">SUM(F18:R18)</f>
        <v>5.74E-2</v>
      </c>
      <c r="T18" s="25">
        <v>4.82</v>
      </c>
      <c r="U18" s="24">
        <f t="shared" ref="U18:U36" si="1">SUM(T18)*D18</f>
        <v>202.44</v>
      </c>
    </row>
    <row r="19" spans="1:21" x14ac:dyDescent="0.3">
      <c r="A19" s="1">
        <v>2</v>
      </c>
      <c r="B19" s="88" t="s">
        <v>24</v>
      </c>
      <c r="C19" s="89"/>
      <c r="D19" s="21">
        <v>43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0.42</v>
      </c>
      <c r="U19" s="6">
        <f t="shared" si="1"/>
        <v>18.059999999999999</v>
      </c>
    </row>
    <row r="20" spans="1:21" x14ac:dyDescent="0.3">
      <c r="A20" s="1">
        <v>3</v>
      </c>
      <c r="B20" s="88" t="s">
        <v>64</v>
      </c>
      <c r="C20" s="89"/>
      <c r="D20" s="21">
        <v>25</v>
      </c>
      <c r="E20" s="17" t="s">
        <v>10</v>
      </c>
      <c r="F20" s="20"/>
      <c r="G20" s="90"/>
      <c r="H20" s="91"/>
      <c r="I20" s="91"/>
      <c r="J20" s="92"/>
      <c r="K20" s="15"/>
      <c r="L20" s="15">
        <v>4.0800000000000003E-2</v>
      </c>
      <c r="M20" s="15"/>
      <c r="N20" s="15"/>
      <c r="O20" s="15"/>
      <c r="P20" s="15"/>
      <c r="Q20" s="15"/>
      <c r="R20" s="19"/>
      <c r="S20" s="8">
        <f t="shared" si="0"/>
        <v>4.0800000000000003E-2</v>
      </c>
      <c r="T20" s="7">
        <v>3.43</v>
      </c>
      <c r="U20" s="6">
        <f t="shared" si="1"/>
        <v>85.75</v>
      </c>
    </row>
    <row r="21" spans="1:21" x14ac:dyDescent="0.3">
      <c r="A21" s="1">
        <v>4</v>
      </c>
      <c r="B21" s="88" t="s">
        <v>23</v>
      </c>
      <c r="C21" s="89"/>
      <c r="D21" s="21">
        <v>27</v>
      </c>
      <c r="E21" s="17" t="s">
        <v>10</v>
      </c>
      <c r="F21" s="20"/>
      <c r="G21" s="90"/>
      <c r="H21" s="91"/>
      <c r="I21" s="91"/>
      <c r="J21" s="92"/>
      <c r="K21" s="15"/>
      <c r="L21" s="15">
        <v>3.0000000000000001E-3</v>
      </c>
      <c r="M21" s="15">
        <v>1.8E-3</v>
      </c>
      <c r="N21" s="15"/>
      <c r="O21" s="15"/>
      <c r="P21" s="15"/>
      <c r="Q21" s="15"/>
      <c r="R21" s="19"/>
      <c r="S21" s="8">
        <f t="shared" si="0"/>
        <v>4.8000000000000004E-3</v>
      </c>
      <c r="T21" s="7">
        <v>0.4</v>
      </c>
      <c r="U21" s="6">
        <f t="shared" si="1"/>
        <v>10.8</v>
      </c>
    </row>
    <row r="22" spans="1:21" x14ac:dyDescent="0.3">
      <c r="A22" s="1">
        <v>5</v>
      </c>
      <c r="B22" s="88" t="s">
        <v>65</v>
      </c>
      <c r="C22" s="89"/>
      <c r="D22" s="21">
        <v>40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2.1</v>
      </c>
      <c r="U22" s="6">
        <f t="shared" si="1"/>
        <v>84</v>
      </c>
    </row>
    <row r="23" spans="1:21" x14ac:dyDescent="0.3">
      <c r="A23" s="1">
        <v>6</v>
      </c>
      <c r="B23" s="88" t="s">
        <v>22</v>
      </c>
      <c r="C23" s="89"/>
      <c r="D23" s="21">
        <v>135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0.92</v>
      </c>
      <c r="U23" s="6">
        <f t="shared" si="1"/>
        <v>124.2</v>
      </c>
    </row>
    <row r="24" spans="1:21" x14ac:dyDescent="0.3">
      <c r="A24" s="1">
        <v>7</v>
      </c>
      <c r="B24" s="88" t="s">
        <v>21</v>
      </c>
      <c r="C24" s="89"/>
      <c r="D24" s="21">
        <v>228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0.92</v>
      </c>
      <c r="U24" s="6">
        <f t="shared" si="1"/>
        <v>209.76000000000002</v>
      </c>
    </row>
    <row r="25" spans="1:21" x14ac:dyDescent="0.3">
      <c r="A25" s="1">
        <v>8</v>
      </c>
      <c r="B25" s="88" t="s">
        <v>20</v>
      </c>
      <c r="C25" s="89"/>
      <c r="D25" s="21">
        <v>44</v>
      </c>
      <c r="E25" s="17" t="s">
        <v>10</v>
      </c>
      <c r="F25" s="20"/>
      <c r="G25" s="90"/>
      <c r="H25" s="91"/>
      <c r="I25" s="91"/>
      <c r="J25" s="92"/>
      <c r="K25" s="15">
        <v>2.7E-2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8.6999999999999994E-2</v>
      </c>
      <c r="T25" s="7">
        <v>7.2</v>
      </c>
      <c r="U25" s="6">
        <f t="shared" si="1"/>
        <v>316.8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9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135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4.54</v>
      </c>
      <c r="U27" s="6">
        <f t="shared" si="1"/>
        <v>2633.2</v>
      </c>
    </row>
    <row r="28" spans="1:21" x14ac:dyDescent="0.3">
      <c r="A28" s="1">
        <v>11</v>
      </c>
      <c r="B28" s="88" t="s">
        <v>16</v>
      </c>
      <c r="C28" s="89"/>
      <c r="D28" s="21">
        <v>29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3.19</v>
      </c>
      <c r="U28" s="6">
        <f t="shared" si="1"/>
        <v>92.51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0.04</v>
      </c>
      <c r="N29" s="15"/>
      <c r="O29" s="15"/>
      <c r="P29" s="15"/>
      <c r="Q29" s="15"/>
      <c r="R29" s="68"/>
      <c r="S29" s="75">
        <v>0.04</v>
      </c>
      <c r="T29" s="7">
        <v>3.36</v>
      </c>
      <c r="U29" s="6">
        <f t="shared" si="1"/>
        <v>131.04</v>
      </c>
    </row>
    <row r="30" spans="1:21" x14ac:dyDescent="0.3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6.1999999999999998E-3</v>
      </c>
      <c r="O30" s="15"/>
      <c r="P30" s="15"/>
      <c r="Q30" s="15"/>
      <c r="R30" s="19"/>
      <c r="S30" s="8">
        <f t="shared" ref="S30:S35" si="2">SUM(F30:R30)</f>
        <v>6.1999999999999998E-3</v>
      </c>
      <c r="T30" s="7">
        <v>0.52</v>
      </c>
      <c r="U30" s="6">
        <f t="shared" si="1"/>
        <v>54.6</v>
      </c>
    </row>
    <row r="31" spans="1:21" x14ac:dyDescent="0.3">
      <c r="A31" s="1">
        <v>14</v>
      </c>
      <c r="B31" s="88" t="s">
        <v>15</v>
      </c>
      <c r="C31" s="89"/>
      <c r="D31" s="21">
        <v>72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3.02</v>
      </c>
      <c r="U31" s="6">
        <f t="shared" si="1"/>
        <v>217.44</v>
      </c>
    </row>
    <row r="32" spans="1:21" x14ac:dyDescent="0.3">
      <c r="A32" s="1">
        <v>15</v>
      </c>
      <c r="B32" s="88" t="s">
        <v>14</v>
      </c>
      <c r="C32" s="89"/>
      <c r="D32" s="21">
        <v>70</v>
      </c>
      <c r="E32" s="17" t="s">
        <v>13</v>
      </c>
      <c r="F32" s="20">
        <v>0.05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6.0000000000000005E-2</v>
      </c>
      <c r="T32" s="7">
        <v>5</v>
      </c>
      <c r="U32" s="6">
        <f t="shared" si="1"/>
        <v>350</v>
      </c>
    </row>
    <row r="33" spans="1:21" x14ac:dyDescent="0.3">
      <c r="A33" s="1">
        <v>16</v>
      </c>
      <c r="B33" s="93" t="s">
        <v>12</v>
      </c>
      <c r="C33" s="94"/>
      <c r="D33" s="18">
        <v>770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2.4000000000000001E-4</v>
      </c>
      <c r="R33" s="19"/>
      <c r="S33" s="8">
        <f t="shared" si="2"/>
        <v>4.4000000000000002E-4</v>
      </c>
      <c r="T33" s="73">
        <v>3.6999999999999998E-2</v>
      </c>
      <c r="U33" s="6">
        <f t="shared" si="1"/>
        <v>28.49</v>
      </c>
    </row>
    <row r="34" spans="1:21" x14ac:dyDescent="0.3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5.0099999999999997E-3</v>
      </c>
      <c r="S34" s="8">
        <f t="shared" si="2"/>
        <v>5.0099999999999997E-3</v>
      </c>
      <c r="T34" s="73">
        <v>0.42099999999999999</v>
      </c>
      <c r="U34" s="6">
        <f t="shared" si="1"/>
        <v>7.157</v>
      </c>
    </row>
    <row r="35" spans="1:21" x14ac:dyDescent="0.3">
      <c r="A35" s="1">
        <v>20</v>
      </c>
      <c r="B35" s="93" t="s">
        <v>71</v>
      </c>
      <c r="C35" s="94"/>
      <c r="D35" s="18">
        <v>91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2.1</v>
      </c>
      <c r="U35" s="6">
        <f t="shared" si="1"/>
        <v>191.1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1.6999999999999999E-3</v>
      </c>
      <c r="N36" s="10"/>
      <c r="O36" s="10"/>
      <c r="P36" s="10"/>
      <c r="Q36" s="10"/>
      <c r="R36" s="9"/>
      <c r="S36" s="8" t="s">
        <v>77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U18+U19+U20+U21+U22+U23+U24+U25+U26+U27+U28+U29+U30+U31+U32+U33+U34+U35+U36</f>
        <v>4932.3469999999998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2024-09-27T07:23:39Z</cp:lastPrinted>
  <dcterms:created xsi:type="dcterms:W3CDTF">2022-11-18T07:33:50Z</dcterms:created>
  <dcterms:modified xsi:type="dcterms:W3CDTF">2024-09-27T07:24:51Z</dcterms:modified>
</cp:coreProperties>
</file>