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<sst xmlns="http://schemas.openxmlformats.org/spreadsheetml/2006/main" count="111" uniqueCount="83">
  <si>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</si>
  <si>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</si>
  <si>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</si>
  <si>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</si>
  <si>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</si>
  <si>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</si>
  <si>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</si>
  <si>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</si>
  <si>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</si>
  <si>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</si>
  <si>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</si>
  <si>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</si>
  <si>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</si>
  <si>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</si>
  <si>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</si>
  <si>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</si>
  <si>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</si>
  <si>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</si>
  <si>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</si>
  <si>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</si>
  <si>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</si>
  <si>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</si>
  <si>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</si>
  <si>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</si>
  <si>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</si>
  <si>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</si>
  <si>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</si>
  <si>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</si>
  <si>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</si>
  <si>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</si>
  <si>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</si>
  <si>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</si>
  <si>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</si>
  <si>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</si>
  <si>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</si>
  <si>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</si>
  <si>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</si>
  <si>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</si>
  <si>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</si>
  <si>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</si>
  <si>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</si>
  <si>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</si>
  <si>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</si>
  <si>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</si>
  <si>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</si>
  <si>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</si>
  <si>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</si>
  <si>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</si>
  <si>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</si>
  <si>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</si>
  <si>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</si>
  <si>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</si>
  <si>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</si>
  <si>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</si>
  <si>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</si>
  <si>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</si>
  <si>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</si>
  <si>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</si>
  <si>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</si>
  <si>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</si>
  <si>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</si>
  <si>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</si>
  <si>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</si>
  <si>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</si>
  <si>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</si>
  <si>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</si>
  <si>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</si>
  <si>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</si>
  <si>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</si>
  <si>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</si>
  <si>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</si>
  <si>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</si>
  <si>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</si>
  <si>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</si>
  <si>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</si>
  <si>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</si>
  <si>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</si>
  <si>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</si>
  <si>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</si>
  <si>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№5</t>
  </si>
  <si>
    <t>07.10.2024г</t>
  </si>
  <si>
    <t>0,1037</t>
  </si>
  <si>
    <t>0,0088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</si>
</sst>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3" zoomScale="80" zoomScaleNormal="80" workbookViewId="0">
      <selection activeCell="O27" sqref="O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84" t="s">
        <v>79</v>
      </c>
    </row>
    <row r="2" spans="2:21" ht="15" customHeight="1" x14ac:dyDescent="0.3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 x14ac:dyDescent="0.3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 x14ac:dyDescent="0.3">
      <c r="B9" s="115"/>
      <c r="C9" s="116"/>
      <c r="D9" s="117">
        <v>55</v>
      </c>
      <c r="E9" s="118"/>
      <c r="F9" s="119">
        <v>121</v>
      </c>
      <c r="G9" s="120"/>
      <c r="H9" s="120"/>
      <c r="I9" s="120"/>
      <c r="J9" s="120"/>
      <c r="K9" s="121">
        <f>SUM(F9)*D9</f>
        <v>6655</v>
      </c>
      <c r="L9" s="111"/>
      <c r="M9" s="110">
        <f>SUM(S40)/O9</f>
        <v>68.221851851851852</v>
      </c>
      <c r="N9" s="111"/>
      <c r="O9" s="105">
        <v>81</v>
      </c>
      <c r="P9" s="106"/>
      <c r="S9" s="1" t="s">
        <v>78</v>
      </c>
    </row>
    <row r="10" spans="2:21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5525.97</v>
      </c>
      <c r="O10" s="110"/>
      <c r="P10" s="111"/>
    </row>
    <row r="11" spans="2:21" ht="19.5" thickBot="1" x14ac:dyDescent="0.3"/>
    <row r="12" spans="2:21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 x14ac:dyDescent="0.3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 x14ac:dyDescent="0.3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 x14ac:dyDescent="0.25">
      <c r="B16" s="135" t="s">
        <v>34</v>
      </c>
      <c r="C16" s="136"/>
      <c r="D16" s="14"/>
      <c r="E16" s="15"/>
      <c r="F16" s="16">
        <v>81</v>
      </c>
      <c r="G16" s="90">
        <v>81</v>
      </c>
      <c r="H16" s="137"/>
      <c r="I16" s="137"/>
      <c r="J16" s="138"/>
      <c r="K16" s="17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8">
        <v>81</v>
      </c>
      <c r="S16" s="19"/>
      <c r="T16" s="15"/>
      <c r="U16" s="20"/>
    </row>
    <row r="17" spans="1:24" ht="19.5" thickBot="1" x14ac:dyDescent="0.3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1" t="s">
        <v>66</v>
      </c>
      <c r="C18" s="142"/>
      <c r="D18" s="27">
        <v>39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1.22</v>
      </c>
      <c r="U18" s="34">
        <f>SUM(T18)*D18</f>
        <v>47.58</v>
      </c>
    </row>
    <row r="19" spans="1:24" x14ac:dyDescent="0.3">
      <c r="A19" s="1">
        <v>2</v>
      </c>
      <c r="B19" s="130" t="s">
        <v>38</v>
      </c>
      <c r="C19" s="131"/>
      <c r="D19" s="35">
        <v>43</v>
      </c>
      <c r="E19" s="36" t="s">
        <v>37</v>
      </c>
      <c r="F19" s="37"/>
      <c r="G19" s="132"/>
      <c r="H19" s="133"/>
      <c r="I19" s="133"/>
      <c r="J19" s="134"/>
      <c r="K19" s="38"/>
      <c r="L19" s="38">
        <v>0.06</v>
      </c>
      <c r="M19" s="38"/>
      <c r="N19" s="38"/>
      <c r="O19" s="38"/>
      <c r="P19" s="38"/>
      <c r="Q19" s="38"/>
      <c r="R19" s="39"/>
      <c r="S19" s="40">
        <f>SUM(F19:R19)</f>
        <v>0.06</v>
      </c>
      <c r="T19" s="41">
        <v>4.8600000000000003</v>
      </c>
      <c r="U19" s="42">
        <f>SUM(T19)*D19</f>
        <v>208.98000000000002</v>
      </c>
    </row>
    <row r="20" spans="1:24" x14ac:dyDescent="0.3">
      <c r="A20" s="1">
        <v>3</v>
      </c>
      <c r="B20" s="130" t="s">
        <v>39</v>
      </c>
      <c r="C20" s="131"/>
      <c r="D20" s="35">
        <v>43</v>
      </c>
      <c r="E20" s="36" t="s">
        <v>37</v>
      </c>
      <c r="F20" s="37"/>
      <c r="G20" s="132"/>
      <c r="H20" s="133"/>
      <c r="I20" s="133"/>
      <c r="J20" s="13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0.49</v>
      </c>
      <c r="U20" s="42">
        <f t="shared" ref="U20:U39" si="1">SUM(T20)*D20</f>
        <v>21.07</v>
      </c>
    </row>
    <row r="21" spans="1:24" x14ac:dyDescent="0.3">
      <c r="A21" s="1">
        <v>4</v>
      </c>
      <c r="B21" s="130" t="s">
        <v>40</v>
      </c>
      <c r="C21" s="131"/>
      <c r="D21" s="35">
        <v>25</v>
      </c>
      <c r="E21" s="36" t="s">
        <v>37</v>
      </c>
      <c r="F21" s="37"/>
      <c r="G21" s="132"/>
      <c r="H21" s="133"/>
      <c r="I21" s="133"/>
      <c r="J21" s="13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0.56999999999999995</v>
      </c>
      <c r="U21" s="42">
        <f t="shared" si="1"/>
        <v>14.249999999999998</v>
      </c>
    </row>
    <row r="22" spans="1:24" x14ac:dyDescent="0.3">
      <c r="A22" s="1">
        <v>5</v>
      </c>
      <c r="B22" s="130" t="s">
        <v>41</v>
      </c>
      <c r="C22" s="131"/>
      <c r="D22" s="35">
        <v>135</v>
      </c>
      <c r="E22" s="74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0.56999999999999995</v>
      </c>
      <c r="U22" s="42">
        <f t="shared" si="1"/>
        <v>76.949999999999989</v>
      </c>
    </row>
    <row r="23" spans="1:24" x14ac:dyDescent="0.3">
      <c r="A23" s="1">
        <v>6</v>
      </c>
      <c r="B23" s="130" t="s">
        <v>43</v>
      </c>
      <c r="C23" s="131"/>
      <c r="D23" s="35">
        <v>40</v>
      </c>
      <c r="E23" s="62" t="s">
        <v>69</v>
      </c>
      <c r="F23" s="37"/>
      <c r="G23" s="132"/>
      <c r="H23" s="133"/>
      <c r="I23" s="133"/>
      <c r="J23" s="134"/>
      <c r="K23" s="38"/>
      <c r="L23" s="38">
        <v>1.6999999999999999E-3</v>
      </c>
      <c r="M23" s="38"/>
      <c r="N23" s="38"/>
      <c r="O23" s="38"/>
      <c r="P23" s="38"/>
      <c r="Q23" s="38"/>
      <c r="R23" s="39"/>
      <c r="S23" s="40">
        <f>SUM(F23:R23)</f>
        <v>1.6999999999999999E-3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30" t="s">
        <v>44</v>
      </c>
      <c r="C24" s="131"/>
      <c r="D24" s="35">
        <v>228</v>
      </c>
      <c r="E24" s="36" t="s">
        <v>37</v>
      </c>
      <c r="F24" s="37"/>
      <c r="G24" s="132"/>
      <c r="H24" s="133"/>
      <c r="I24" s="133"/>
      <c r="J24" s="134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0.89</v>
      </c>
      <c r="U24" s="42">
        <f t="shared" si="1"/>
        <v>202.92000000000002</v>
      </c>
      <c r="X24" s="1" t="s">
        <v>73</v>
      </c>
    </row>
    <row r="25" spans="1:24" x14ac:dyDescent="0.3">
      <c r="A25" s="1">
        <v>8</v>
      </c>
      <c r="B25" s="130" t="s">
        <v>45</v>
      </c>
      <c r="C25" s="131"/>
      <c r="D25" s="35">
        <v>30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0.04</v>
      </c>
      <c r="Q25" s="38"/>
      <c r="R25" s="39"/>
      <c r="S25" s="40">
        <f t="shared" si="0"/>
        <v>4.2000000000000003E-2</v>
      </c>
      <c r="T25" s="41">
        <v>3.4</v>
      </c>
      <c r="U25" s="42">
        <f t="shared" si="1"/>
        <v>102</v>
      </c>
    </row>
    <row r="26" spans="1:24" ht="15.75" customHeight="1" x14ac:dyDescent="0.3">
      <c r="A26" s="1">
        <v>9</v>
      </c>
      <c r="B26" s="130" t="s">
        <v>46</v>
      </c>
      <c r="C26" s="131"/>
      <c r="D26" s="35">
        <v>580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0.06</v>
      </c>
      <c r="N26" s="38"/>
      <c r="O26" s="38"/>
      <c r="P26" s="38"/>
      <c r="Q26" s="38"/>
      <c r="R26" s="39"/>
      <c r="S26" s="40">
        <f t="shared" si="0"/>
        <v>0.06</v>
      </c>
      <c r="T26" s="41">
        <v>4.8600000000000003</v>
      </c>
      <c r="U26" s="42">
        <f>SUM(T26)*D26</f>
        <v>2818.8</v>
      </c>
    </row>
    <row r="27" spans="1:24" x14ac:dyDescent="0.3">
      <c r="A27" s="1">
        <v>10</v>
      </c>
      <c r="B27" s="130" t="s">
        <v>30</v>
      </c>
      <c r="C27" s="131"/>
      <c r="D27" s="43">
        <v>200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8.8999999999999999E-3</v>
      </c>
      <c r="O27" s="38"/>
      <c r="P27" s="38"/>
      <c r="Q27" s="38"/>
      <c r="R27" s="39"/>
      <c r="S27" s="40">
        <f t="shared" si="0"/>
        <v>8.8999999999999999E-3</v>
      </c>
      <c r="T27" s="41">
        <v>0.72</v>
      </c>
      <c r="U27" s="42">
        <f t="shared" si="1"/>
        <v>144</v>
      </c>
    </row>
    <row r="28" spans="1:24" x14ac:dyDescent="0.3">
      <c r="A28" s="1">
        <v>11</v>
      </c>
      <c r="B28" s="130" t="s">
        <v>47</v>
      </c>
      <c r="C28" s="131"/>
      <c r="D28" s="35">
        <v>73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1.4E-2</v>
      </c>
      <c r="O28" s="38"/>
      <c r="P28" s="38">
        <v>3.0000000000000001E-3</v>
      </c>
      <c r="Q28" s="38">
        <v>1.4999999999999999E-2</v>
      </c>
      <c r="R28" s="39"/>
      <c r="S28" s="40">
        <f t="shared" si="0"/>
        <v>4.4999999999999998E-2</v>
      </c>
      <c r="T28" s="41">
        <v>3.65</v>
      </c>
      <c r="U28" s="42">
        <f t="shared" si="1"/>
        <v>266.45</v>
      </c>
    </row>
    <row r="29" spans="1:24" x14ac:dyDescent="0.3">
      <c r="A29" s="1">
        <v>12</v>
      </c>
      <c r="B29" s="65" t="s">
        <v>71</v>
      </c>
      <c r="C29" s="66"/>
      <c r="D29" s="35">
        <v>590</v>
      </c>
      <c r="E29" s="63" t="s">
        <v>37</v>
      </c>
      <c r="F29" s="37"/>
      <c r="G29" s="67"/>
      <c r="H29" s="68"/>
      <c r="I29" s="68"/>
      <c r="J29" s="69"/>
      <c r="K29" s="38">
        <v>8.8000000000000005E-3</v>
      </c>
      <c r="L29" s="38"/>
      <c r="M29" s="38"/>
      <c r="N29" s="38"/>
      <c r="O29" s="38"/>
      <c r="P29" s="38"/>
      <c r="Q29" s="38"/>
      <c r="R29" s="70"/>
      <c r="S29" s="40" t="s">
        <v>82</v>
      </c>
      <c r="T29" s="41">
        <v>0.71</v>
      </c>
      <c r="U29" s="42">
        <f t="shared" si="1"/>
        <v>418.9</v>
      </c>
    </row>
    <row r="30" spans="1:24" x14ac:dyDescent="0.3">
      <c r="A30" s="1">
        <v>13</v>
      </c>
      <c r="B30" s="130" t="s">
        <v>31</v>
      </c>
      <c r="C30" s="131"/>
      <c r="D30" s="35">
        <v>44</v>
      </c>
      <c r="E30" s="36" t="s">
        <v>37</v>
      </c>
      <c r="F30" s="37"/>
      <c r="G30" s="132"/>
      <c r="H30" s="133"/>
      <c r="I30" s="133"/>
      <c r="J30" s="134"/>
      <c r="K30" s="38">
        <v>0.03</v>
      </c>
      <c r="L30" s="38"/>
      <c r="M30" s="38">
        <v>0.02</v>
      </c>
      <c r="N30" s="38"/>
      <c r="O30" s="38">
        <v>5.3699999999999998E-2</v>
      </c>
      <c r="P30" s="38"/>
      <c r="Q30" s="38"/>
      <c r="R30" s="39"/>
      <c r="S30" s="40" t="s">
        <v>81</v>
      </c>
      <c r="T30" s="41">
        <v>8.4</v>
      </c>
      <c r="U30" s="42">
        <f t="shared" si="1"/>
        <v>369.6</v>
      </c>
    </row>
    <row r="31" spans="1:24" x14ac:dyDescent="0.3">
      <c r="A31" s="1">
        <v>14</v>
      </c>
      <c r="B31" s="130" t="s">
        <v>48</v>
      </c>
      <c r="C31" s="131"/>
      <c r="D31" s="35">
        <v>70</v>
      </c>
      <c r="E31" s="36" t="s">
        <v>42</v>
      </c>
      <c r="F31" s="37">
        <v>3.9E-2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4.9000000000000002E-2</v>
      </c>
      <c r="T31" s="41">
        <v>4</v>
      </c>
      <c r="U31" s="42">
        <f t="shared" si="1"/>
        <v>280</v>
      </c>
    </row>
    <row r="32" spans="1:24" x14ac:dyDescent="0.3">
      <c r="A32" s="1">
        <v>15</v>
      </c>
      <c r="B32" s="130" t="s">
        <v>49</v>
      </c>
      <c r="C32" s="131"/>
      <c r="D32" s="35">
        <v>400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6.2E-4</v>
      </c>
      <c r="Q32" s="38"/>
      <c r="R32" s="39"/>
      <c r="S32" s="40">
        <f t="shared" si="0"/>
        <v>6.2E-4</v>
      </c>
      <c r="T32" s="73">
        <v>0.05</v>
      </c>
      <c r="U32" s="42">
        <f t="shared" si="1"/>
        <v>20</v>
      </c>
    </row>
    <row r="33" spans="1:21" x14ac:dyDescent="0.3">
      <c r="A33" s="1">
        <v>16</v>
      </c>
      <c r="B33" s="77" t="s">
        <v>74</v>
      </c>
      <c r="C33" s="78"/>
      <c r="D33" s="35">
        <v>52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2.0299999999999998</v>
      </c>
      <c r="U33" s="42">
        <f t="shared" si="1"/>
        <v>105.55999999999999</v>
      </c>
    </row>
    <row r="34" spans="1:21" x14ac:dyDescent="0.3">
      <c r="A34" s="1">
        <v>17</v>
      </c>
      <c r="B34" s="130" t="s">
        <v>50</v>
      </c>
      <c r="C34" s="131"/>
      <c r="D34" s="35">
        <v>866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1.1000000000000001E-3</v>
      </c>
      <c r="Q34" s="38"/>
      <c r="R34" s="39"/>
      <c r="S34" s="40">
        <f t="shared" si="0"/>
        <v>1.1000000000000001E-3</v>
      </c>
      <c r="T34" s="41">
        <v>0.09</v>
      </c>
      <c r="U34" s="42">
        <f t="shared" si="1"/>
        <v>77.94</v>
      </c>
    </row>
    <row r="35" spans="1:21" x14ac:dyDescent="0.3">
      <c r="A35" s="1">
        <v>18</v>
      </c>
      <c r="B35" s="146" t="s">
        <v>51</v>
      </c>
      <c r="C35" s="147"/>
      <c r="D35" s="45">
        <v>9</v>
      </c>
      <c r="E35" s="72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15</v>
      </c>
      <c r="U35" s="42">
        <f t="shared" si="1"/>
        <v>135</v>
      </c>
    </row>
    <row r="36" spans="1:21" x14ac:dyDescent="0.3">
      <c r="A36" s="1">
        <v>19</v>
      </c>
      <c r="B36" s="146" t="s">
        <v>52</v>
      </c>
      <c r="C36" s="147"/>
      <c r="D36" s="45">
        <v>140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3.0000000000000001E-3</v>
      </c>
      <c r="Q36" s="38"/>
      <c r="R36" s="39"/>
      <c r="S36" s="40">
        <f t="shared" si="0"/>
        <v>3.0000000000000001E-3</v>
      </c>
      <c r="T36" s="41">
        <v>0.24</v>
      </c>
      <c r="U36" s="42">
        <f t="shared" si="1"/>
        <v>33.6</v>
      </c>
    </row>
    <row r="37" spans="1:21" x14ac:dyDescent="0.3">
      <c r="A37" s="1">
        <v>20</v>
      </c>
      <c r="B37" s="146" t="s">
        <v>29</v>
      </c>
      <c r="C37" s="147"/>
      <c r="D37" s="45">
        <v>770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3.2000000000000001E-2</v>
      </c>
      <c r="U37" s="42">
        <f t="shared" si="1"/>
        <v>24.64</v>
      </c>
    </row>
    <row r="38" spans="1:21" x14ac:dyDescent="0.3">
      <c r="A38" s="1">
        <v>21</v>
      </c>
      <c r="B38" s="146" t="s">
        <v>28</v>
      </c>
      <c r="C38" s="147"/>
      <c r="D38" s="48">
        <v>55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2.0299999999999998</v>
      </c>
      <c r="U38" s="42">
        <f>SUM(T38)*D38</f>
        <v>111.64999999999999</v>
      </c>
    </row>
    <row r="39" spans="1:21" ht="19.5" thickBot="1" x14ac:dyDescent="0.35">
      <c r="A39" s="1">
        <v>22</v>
      </c>
      <c r="B39" s="151" t="s">
        <v>33</v>
      </c>
      <c r="C39" s="152"/>
      <c r="D39" s="53">
        <v>19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0.32</v>
      </c>
      <c r="U39" s="42">
        <f t="shared" si="1"/>
        <v>6.08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6">
        <f>SUM(U18:U39)</f>
        <v>5525.97</v>
      </c>
      <c r="T40" s="110"/>
      <c r="U40" s="111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2024-10-07T06:58:55Z</cp:lastPrinted>
  <dcterms:created xsi:type="dcterms:W3CDTF">2023-12-01T12:46:47Z</dcterms:created>
  <dcterms:modified xsi:type="dcterms:W3CDTF">2024-10-07T06:59:01Z</dcterms:modified>
</cp:coreProperties>
</file>