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<sst xmlns="http://schemas.openxmlformats.org/spreadsheetml/2006/main" count="109" uniqueCount="85">
  <si>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</si>
  <si>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</si>
  <si>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</si>
  <si>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</si>
  <si>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</si>
  <si>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</si>
  <si>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</si>
  <si>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</si>
  <si>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</si>
  <si>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</si>
  <si>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</si>
  <si>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</si>
  <si>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</si>
  <si>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</si>
  <si>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</si>
  <si>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</si>
  <si>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</si>
  <si>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</si>
  <si>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</si>
  <si>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</si>
  <si>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</si>
  <si>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</si>
  <si>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</si>
  <si>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</si>
  <si>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</si>
  <si>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</si>
  <si>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</si>
  <si>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</si>
  <si>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</si>
  <si>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</si>
  <si>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</si>
  <si>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</si>
  <si>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</si>
  <si>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</si>
  <si>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</si>
  <si>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</si>
  <si>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</si>
  <si>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</si>
  <si>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</si>
  <si>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</si>
  <si>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</si>
  <si>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</si>
  <si>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</si>
  <si>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</si>
  <si>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</si>
  <si>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</si>
  <si>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</si>
  <si>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</si>
  <si>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</si>
  <si>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</si>
  <si>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</si>
  <si>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</si>
  <si>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</si>
  <si>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</si>
  <si>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</si>
  <si>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</si>
  <si>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</si>
  <si>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</si>
  <si>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</si>
  <si>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</si>
  <si>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</si>
  <si>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</si>
  <si>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</si>
  <si>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</si>
  <si>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</si>
  <si>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</si>
  <si>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</si>
  <si>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</si>
  <si>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</si>
  <si>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</si>
  <si>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</si>
  <si>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</si>
  <si>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</si>
  <si>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</si>
  <si>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</si>
  <si>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</si>
  <si>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</si>
  <si>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</si>
  <si>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</si>
  <si>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</si>
  <si>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</si>
  <si>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</si>
  <si>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№ 8</t>
  </si>
  <si>
    <t>10.10.2024г.</t>
  </si>
  <si>
    <t>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</si>
</sst>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22" zoomScale="80" zoomScaleNormal="80" workbookViewId="0">
      <selection activeCell="D34" sqref="D34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36" t="s">
        <v>66</v>
      </c>
      <c r="H1" s="136"/>
      <c r="I1" s="136"/>
      <c r="J1" s="136"/>
      <c r="K1" s="136"/>
      <c r="L1" s="136"/>
      <c r="M1" s="136"/>
      <c r="N1" s="67" t="s">
        <v>82</v>
      </c>
    </row>
    <row r="2" spans="2:22" ht="15" customHeight="1" x14ac:dyDescent="0.3">
      <c r="B2" s="1" t="s">
        <v>65</v>
      </c>
      <c r="C2" s="75" t="s">
        <v>56</v>
      </c>
      <c r="D2" s="75"/>
      <c r="E2" s="137" t="s">
        <v>58</v>
      </c>
      <c r="F2" s="137"/>
      <c r="G2" s="136" t="s">
        <v>55</v>
      </c>
      <c r="H2" s="136"/>
      <c r="I2" s="136"/>
      <c r="J2" s="136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127" t="s">
        <v>52</v>
      </c>
      <c r="U2" s="12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128" t="s">
        <v>50</v>
      </c>
      <c r="C5" s="93"/>
      <c r="D5" s="117" t="s">
        <v>49</v>
      </c>
      <c r="E5" s="118"/>
      <c r="F5" s="117" t="s">
        <v>48</v>
      </c>
      <c r="G5" s="132"/>
      <c r="H5" s="132"/>
      <c r="I5" s="132"/>
      <c r="J5" s="132"/>
      <c r="K5" s="117" t="s">
        <v>47</v>
      </c>
      <c r="L5" s="118"/>
      <c r="M5" s="132" t="s">
        <v>46</v>
      </c>
      <c r="N5" s="118"/>
      <c r="O5" s="117" t="s">
        <v>45</v>
      </c>
      <c r="P5" s="118"/>
      <c r="Q5" s="3"/>
      <c r="S5" s="135" t="s">
        <v>44</v>
      </c>
      <c r="T5" s="135"/>
    </row>
    <row r="6" spans="2:22" x14ac:dyDescent="0.25">
      <c r="B6" s="129"/>
      <c r="C6" s="130"/>
      <c r="D6" s="119"/>
      <c r="E6" s="120"/>
      <c r="F6" s="119"/>
      <c r="G6" s="133"/>
      <c r="H6" s="133"/>
      <c r="I6" s="133"/>
      <c r="J6" s="133"/>
      <c r="K6" s="119"/>
      <c r="L6" s="120"/>
      <c r="M6" s="133"/>
      <c r="N6" s="120"/>
      <c r="O6" s="119"/>
      <c r="P6" s="120"/>
      <c r="Q6" s="3"/>
      <c r="S6" s="135">
        <v>504202</v>
      </c>
      <c r="T6" s="135"/>
    </row>
    <row r="7" spans="2:22" ht="19.5" customHeight="1" thickBot="1" x14ac:dyDescent="0.3">
      <c r="B7" s="131"/>
      <c r="C7" s="98"/>
      <c r="D7" s="119"/>
      <c r="E7" s="120"/>
      <c r="F7" s="119"/>
      <c r="G7" s="133"/>
      <c r="H7" s="133"/>
      <c r="I7" s="133"/>
      <c r="J7" s="133"/>
      <c r="K7" s="119"/>
      <c r="L7" s="120"/>
      <c r="M7" s="133"/>
      <c r="N7" s="120"/>
      <c r="O7" s="119"/>
      <c r="P7" s="120"/>
      <c r="Q7" s="3"/>
    </row>
    <row r="8" spans="2:22" ht="63" customHeight="1" thickBot="1" x14ac:dyDescent="0.3">
      <c r="B8" s="38" t="s">
        <v>43</v>
      </c>
      <c r="C8" s="37" t="s">
        <v>42</v>
      </c>
      <c r="D8" s="121"/>
      <c r="E8" s="122"/>
      <c r="F8" s="121"/>
      <c r="G8" s="134"/>
      <c r="H8" s="134"/>
      <c r="I8" s="134"/>
      <c r="J8" s="134"/>
      <c r="K8" s="121"/>
      <c r="L8" s="122"/>
      <c r="M8" s="134"/>
      <c r="N8" s="122"/>
      <c r="O8" s="121"/>
      <c r="P8" s="122"/>
      <c r="Q8" s="3"/>
    </row>
    <row r="9" spans="2:22" ht="24" customHeight="1" thickBot="1" x14ac:dyDescent="0.3">
      <c r="B9" s="123"/>
      <c r="C9" s="124"/>
      <c r="D9" s="125">
        <v>55</v>
      </c>
      <c r="E9" s="126"/>
      <c r="F9" s="88">
        <v>121</v>
      </c>
      <c r="G9" s="89"/>
      <c r="H9" s="89"/>
      <c r="I9" s="89"/>
      <c r="J9" s="89"/>
      <c r="K9" s="90">
        <f>SUM(F9)*D9</f>
        <v>6655</v>
      </c>
      <c r="L9" s="77"/>
      <c r="M9" s="76">
        <f>SUM(T40)/O9</f>
        <v>64.568823529411759</v>
      </c>
      <c r="N9" s="77"/>
      <c r="O9" s="115">
        <v>85</v>
      </c>
      <c r="P9" s="116"/>
      <c r="Q9" s="3"/>
    </row>
    <row r="10" spans="2:22" ht="24.75" customHeight="1" thickBot="1" x14ac:dyDescent="0.3">
      <c r="B10" s="36"/>
      <c r="C10" s="36"/>
      <c r="D10" s="111" t="s">
        <v>41</v>
      </c>
      <c r="E10" s="109"/>
      <c r="F10" s="109"/>
      <c r="G10" s="109"/>
      <c r="H10" s="109"/>
      <c r="I10" s="109"/>
      <c r="J10" s="109"/>
      <c r="K10" s="109"/>
      <c r="L10" s="109"/>
      <c r="M10" s="110"/>
      <c r="N10" s="76">
        <f>M9*O9</f>
        <v>5488.3499999999995</v>
      </c>
      <c r="O10" s="76"/>
      <c r="P10" s="77"/>
      <c r="Q10" s="3"/>
    </row>
    <row r="11" spans="2:22" ht="19.5" thickBot="1" x14ac:dyDescent="0.3"/>
    <row r="12" spans="2:22" ht="21" customHeight="1" thickBot="1" x14ac:dyDescent="0.3">
      <c r="B12" s="117" t="s">
        <v>40</v>
      </c>
      <c r="C12" s="118"/>
      <c r="D12" s="118" t="s">
        <v>39</v>
      </c>
      <c r="E12" s="101" t="s">
        <v>38</v>
      </c>
      <c r="F12" s="111" t="s">
        <v>37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12" t="s">
        <v>36</v>
      </c>
      <c r="U12" s="101" t="s">
        <v>35</v>
      </c>
      <c r="V12" s="104" t="s">
        <v>34</v>
      </c>
    </row>
    <row r="13" spans="2:22" ht="17.25" customHeight="1" thickBot="1" x14ac:dyDescent="0.3">
      <c r="B13" s="119"/>
      <c r="C13" s="120"/>
      <c r="D13" s="120"/>
      <c r="E13" s="102"/>
      <c r="F13" s="111" t="s">
        <v>33</v>
      </c>
      <c r="G13" s="109"/>
      <c r="H13" s="109"/>
      <c r="I13" s="109"/>
      <c r="J13" s="109"/>
      <c r="K13" s="109"/>
      <c r="L13" s="111" t="s">
        <v>32</v>
      </c>
      <c r="M13" s="109"/>
      <c r="N13" s="109"/>
      <c r="O13" s="109"/>
      <c r="P13" s="110"/>
      <c r="Q13" s="109" t="s">
        <v>31</v>
      </c>
      <c r="R13" s="109"/>
      <c r="S13" s="110"/>
      <c r="T13" s="113"/>
      <c r="U13" s="102"/>
      <c r="V13" s="105"/>
    </row>
    <row r="14" spans="2:22" ht="71.25" customHeight="1" thickBot="1" x14ac:dyDescent="0.3">
      <c r="B14" s="119"/>
      <c r="C14" s="120"/>
      <c r="D14" s="120"/>
      <c r="E14" s="102"/>
      <c r="F14" s="62" t="s">
        <v>78</v>
      </c>
      <c r="G14" s="107" t="s">
        <v>13</v>
      </c>
      <c r="H14" s="107"/>
      <c r="I14" s="107"/>
      <c r="J14" s="107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3"/>
      <c r="U14" s="102"/>
      <c r="V14" s="105"/>
    </row>
    <row r="15" spans="2:22" ht="15.75" customHeight="1" thickBot="1" x14ac:dyDescent="0.3">
      <c r="B15" s="121"/>
      <c r="C15" s="122"/>
      <c r="D15" s="122"/>
      <c r="E15" s="103"/>
      <c r="F15" s="35"/>
      <c r="G15" s="108"/>
      <c r="H15" s="108"/>
      <c r="I15" s="108"/>
      <c r="J15" s="108"/>
      <c r="K15" s="34"/>
      <c r="L15" s="34"/>
      <c r="M15" s="34"/>
      <c r="N15" s="34"/>
      <c r="O15" s="34"/>
      <c r="P15" s="34"/>
      <c r="Q15" s="34"/>
      <c r="R15" s="34"/>
      <c r="S15" s="33"/>
      <c r="T15" s="114"/>
      <c r="U15" s="103"/>
      <c r="V15" s="106"/>
    </row>
    <row r="16" spans="2:22" x14ac:dyDescent="0.25">
      <c r="B16" s="91" t="s">
        <v>29</v>
      </c>
      <c r="C16" s="92"/>
      <c r="D16" s="32"/>
      <c r="E16" s="27"/>
      <c r="F16" s="31">
        <f>O9</f>
        <v>85</v>
      </c>
      <c r="G16" s="93">
        <f>O9</f>
        <v>85</v>
      </c>
      <c r="H16" s="94"/>
      <c r="I16" s="94"/>
      <c r="J16" s="95"/>
      <c r="K16" s="30">
        <f>O9</f>
        <v>85</v>
      </c>
      <c r="L16" s="30"/>
      <c r="M16" s="30">
        <f>O9</f>
        <v>85</v>
      </c>
      <c r="N16" s="30">
        <f>O9</f>
        <v>85</v>
      </c>
      <c r="O16" s="30">
        <f>O9</f>
        <v>85</v>
      </c>
      <c r="P16" s="30">
        <f>O9</f>
        <v>85</v>
      </c>
      <c r="Q16" s="30">
        <f>O9</f>
        <v>85</v>
      </c>
      <c r="R16" s="30">
        <f>O9</f>
        <v>85</v>
      </c>
      <c r="S16" s="29">
        <f>O9</f>
        <v>85</v>
      </c>
      <c r="T16" s="28"/>
      <c r="U16" s="27"/>
      <c r="V16" s="26"/>
    </row>
    <row r="17" spans="1:23" ht="19.5" thickBot="1" x14ac:dyDescent="0.3">
      <c r="B17" s="96" t="s">
        <v>28</v>
      </c>
      <c r="C17" s="97"/>
      <c r="D17" s="25"/>
      <c r="E17" s="20" t="s">
        <v>27</v>
      </c>
      <c r="F17" s="24">
        <v>200</v>
      </c>
      <c r="G17" s="98">
        <v>200</v>
      </c>
      <c r="H17" s="99"/>
      <c r="I17" s="99"/>
      <c r="J17" s="100"/>
      <c r="K17" s="23" t="s">
        <v>81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83" t="s">
        <v>26</v>
      </c>
      <c r="C18" s="84"/>
      <c r="D18" s="15">
        <v>43</v>
      </c>
      <c r="E18" s="44" t="s">
        <v>10</v>
      </c>
      <c r="F18" s="14"/>
      <c r="G18" s="85"/>
      <c r="H18" s="86"/>
      <c r="I18" s="86"/>
      <c r="J18" s="87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12.75</v>
      </c>
      <c r="V18" s="6">
        <f t="shared" ref="V18:V37" si="1">SUM(U18)*D18</f>
        <v>548.25</v>
      </c>
    </row>
    <row r="19" spans="1:23" x14ac:dyDescent="0.3">
      <c r="A19" s="1">
        <v>2</v>
      </c>
      <c r="B19" s="83" t="s">
        <v>25</v>
      </c>
      <c r="C19" s="84"/>
      <c r="D19" s="15">
        <v>43</v>
      </c>
      <c r="E19" s="12" t="s">
        <v>10</v>
      </c>
      <c r="F19" s="14"/>
      <c r="G19" s="85"/>
      <c r="H19" s="86"/>
      <c r="I19" s="86"/>
      <c r="J19" s="87"/>
      <c r="K19" s="10"/>
      <c r="L19" s="10"/>
      <c r="M19" s="10">
        <v>2E-3</v>
      </c>
      <c r="N19" s="10"/>
      <c r="O19" s="10"/>
      <c r="P19" s="10"/>
      <c r="Q19" s="10"/>
      <c r="R19" s="10"/>
      <c r="S19" s="9"/>
      <c r="T19" s="8">
        <f t="shared" si="0"/>
        <v>2E-3</v>
      </c>
      <c r="U19" s="7">
        <v>0.17</v>
      </c>
      <c r="V19" s="6">
        <f t="shared" si="1"/>
        <v>7.3100000000000005</v>
      </c>
    </row>
    <row r="20" spans="1:23" x14ac:dyDescent="0.3">
      <c r="A20" s="1">
        <v>3</v>
      </c>
      <c r="B20" s="83" t="s">
        <v>24</v>
      </c>
      <c r="C20" s="84"/>
      <c r="D20" s="15">
        <v>25</v>
      </c>
      <c r="E20" s="12" t="s">
        <v>10</v>
      </c>
      <c r="F20" s="14"/>
      <c r="G20" s="85"/>
      <c r="H20" s="86"/>
      <c r="I20" s="86"/>
      <c r="J20" s="87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0.51</v>
      </c>
      <c r="V20" s="6">
        <f t="shared" si="1"/>
        <v>12.75</v>
      </c>
    </row>
    <row r="21" spans="1:23" x14ac:dyDescent="0.3">
      <c r="A21" s="1">
        <v>4</v>
      </c>
      <c r="B21" s="83" t="s">
        <v>23</v>
      </c>
      <c r="C21" s="84"/>
      <c r="D21" s="15">
        <v>135</v>
      </c>
      <c r="E21" s="59" t="s">
        <v>10</v>
      </c>
      <c r="F21" s="14"/>
      <c r="G21" s="85"/>
      <c r="H21" s="86"/>
      <c r="I21" s="86"/>
      <c r="J21" s="87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0.26</v>
      </c>
      <c r="V21" s="6">
        <f t="shared" si="1"/>
        <v>35.1</v>
      </c>
    </row>
    <row r="22" spans="1:23" x14ac:dyDescent="0.3">
      <c r="A22" s="1">
        <v>5</v>
      </c>
      <c r="B22" s="83" t="s">
        <v>22</v>
      </c>
      <c r="C22" s="84"/>
      <c r="D22" s="15">
        <v>40</v>
      </c>
      <c r="E22" s="57" t="s">
        <v>72</v>
      </c>
      <c r="F22" s="14"/>
      <c r="G22" s="85"/>
      <c r="H22" s="86"/>
      <c r="I22" s="86"/>
      <c r="J22" s="87"/>
      <c r="K22" s="10"/>
      <c r="L22" s="10"/>
      <c r="M22" s="10">
        <v>1.6999999999999999E-3</v>
      </c>
      <c r="N22" s="10"/>
      <c r="O22" s="10"/>
      <c r="P22" s="10"/>
      <c r="Q22" s="10"/>
      <c r="R22" s="10"/>
      <c r="S22" s="9"/>
      <c r="T22" s="8">
        <f t="shared" si="0"/>
        <v>1.6999999999999999E-3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83" t="s">
        <v>21</v>
      </c>
      <c r="C23" s="84"/>
      <c r="D23" s="15">
        <v>237</v>
      </c>
      <c r="E23" s="12" t="s">
        <v>10</v>
      </c>
      <c r="F23" s="14"/>
      <c r="G23" s="85"/>
      <c r="H23" s="86"/>
      <c r="I23" s="86"/>
      <c r="J23" s="87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0.94</v>
      </c>
      <c r="V23" s="6">
        <f t="shared" si="1"/>
        <v>222.78</v>
      </c>
    </row>
    <row r="24" spans="1:23" x14ac:dyDescent="0.3">
      <c r="A24" s="1">
        <v>7</v>
      </c>
      <c r="B24" s="83" t="s">
        <v>73</v>
      </c>
      <c r="C24" s="84"/>
      <c r="D24" s="15">
        <v>34</v>
      </c>
      <c r="E24" s="12" t="s">
        <v>10</v>
      </c>
      <c r="F24" s="14"/>
      <c r="G24" s="85"/>
      <c r="H24" s="86"/>
      <c r="I24" s="86"/>
      <c r="J24" s="87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1.28</v>
      </c>
      <c r="V24" s="6">
        <f t="shared" si="1"/>
        <v>43.52</v>
      </c>
    </row>
    <row r="25" spans="1:23" x14ac:dyDescent="0.3">
      <c r="A25" s="1">
        <v>9</v>
      </c>
      <c r="B25" s="83" t="s">
        <v>75</v>
      </c>
      <c r="C25" s="84"/>
      <c r="D25" s="15">
        <v>85</v>
      </c>
      <c r="E25" s="61" t="s">
        <v>76</v>
      </c>
      <c r="F25" s="14"/>
      <c r="G25" s="85"/>
      <c r="H25" s="86"/>
      <c r="I25" s="86"/>
      <c r="J25" s="87"/>
      <c r="K25" s="10"/>
      <c r="L25" s="10"/>
      <c r="M25" s="10">
        <v>1.2E-2</v>
      </c>
      <c r="N25" s="10"/>
      <c r="O25" s="10"/>
      <c r="P25" s="10"/>
      <c r="Q25" s="10"/>
      <c r="R25" s="10"/>
      <c r="S25" s="9"/>
      <c r="T25" s="8">
        <f t="shared" si="0"/>
        <v>1.2E-2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10</v>
      </c>
      <c r="B26" s="83" t="s">
        <v>20</v>
      </c>
      <c r="C26" s="84"/>
      <c r="D26" s="15">
        <v>410</v>
      </c>
      <c r="E26" s="12" t="s">
        <v>10</v>
      </c>
      <c r="F26" s="14"/>
      <c r="G26" s="85"/>
      <c r="H26" s="86"/>
      <c r="I26" s="86"/>
      <c r="J26" s="87"/>
      <c r="K26" s="10"/>
      <c r="L26" s="10"/>
      <c r="M26" s="10"/>
      <c r="N26" s="10">
        <v>7.0000000000000007E-2</v>
      </c>
      <c r="O26" s="10"/>
      <c r="P26" s="10"/>
      <c r="Q26" s="10"/>
      <c r="R26" s="10"/>
      <c r="S26" s="9"/>
      <c r="T26" s="8">
        <f t="shared" si="0"/>
        <v>7.0000000000000007E-2</v>
      </c>
      <c r="U26" s="7">
        <v>5.95</v>
      </c>
      <c r="V26" s="6">
        <f t="shared" si="1"/>
        <v>2439.5</v>
      </c>
      <c r="W26" s="42"/>
    </row>
    <row r="27" spans="1:23" x14ac:dyDescent="0.3">
      <c r="A27" s="1">
        <v>11</v>
      </c>
      <c r="B27" s="83" t="s">
        <v>19</v>
      </c>
      <c r="C27" s="84"/>
      <c r="D27" s="18">
        <v>73</v>
      </c>
      <c r="E27" s="12" t="s">
        <v>10</v>
      </c>
      <c r="F27" s="17">
        <v>3.0000000000000001E-3</v>
      </c>
      <c r="G27" s="85">
        <v>0.01</v>
      </c>
      <c r="H27" s="86"/>
      <c r="I27" s="86"/>
      <c r="J27" s="87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3.15</v>
      </c>
      <c r="V27" s="6">
        <f t="shared" si="1"/>
        <v>229.95</v>
      </c>
    </row>
    <row r="28" spans="1:23" x14ac:dyDescent="0.3">
      <c r="A28" s="1">
        <v>12</v>
      </c>
      <c r="B28" s="83" t="s">
        <v>61</v>
      </c>
      <c r="C28" s="84"/>
      <c r="D28" s="15">
        <v>50</v>
      </c>
      <c r="E28" s="12" t="s">
        <v>10</v>
      </c>
      <c r="F28" s="14"/>
      <c r="G28" s="85"/>
      <c r="H28" s="86"/>
      <c r="I28" s="86"/>
      <c r="J28" s="87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0.51</v>
      </c>
      <c r="V28" s="6">
        <f t="shared" si="1"/>
        <v>25.5</v>
      </c>
    </row>
    <row r="29" spans="1:23" x14ac:dyDescent="0.3">
      <c r="A29" s="1">
        <v>13</v>
      </c>
      <c r="B29" s="83" t="s">
        <v>18</v>
      </c>
      <c r="C29" s="84"/>
      <c r="D29" s="15">
        <v>44</v>
      </c>
      <c r="E29" s="12" t="s">
        <v>10</v>
      </c>
      <c r="F29" s="14"/>
      <c r="G29" s="85"/>
      <c r="H29" s="86"/>
      <c r="I29" s="86"/>
      <c r="J29" s="87"/>
      <c r="K29" s="10">
        <v>2.8000000000000001E-2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7.8E-2</v>
      </c>
      <c r="U29" s="7">
        <v>6.6</v>
      </c>
      <c r="V29" s="6">
        <f t="shared" si="1"/>
        <v>290.39999999999998</v>
      </c>
    </row>
    <row r="30" spans="1:23" x14ac:dyDescent="0.3">
      <c r="A30" s="1">
        <v>14</v>
      </c>
      <c r="B30" s="83" t="s">
        <v>63</v>
      </c>
      <c r="C30" s="84"/>
      <c r="D30" s="15">
        <v>270</v>
      </c>
      <c r="E30" s="12" t="s">
        <v>10</v>
      </c>
      <c r="F30" s="14"/>
      <c r="G30" s="85"/>
      <c r="H30" s="86"/>
      <c r="I30" s="86"/>
      <c r="J30" s="87"/>
      <c r="K30" s="10"/>
      <c r="L30" s="10"/>
      <c r="M30" s="10"/>
      <c r="N30" s="10"/>
      <c r="O30" s="10"/>
      <c r="P30" s="10"/>
      <c r="Q30" s="10">
        <v>1.788E-2</v>
      </c>
      <c r="R30" s="10"/>
      <c r="S30" s="9"/>
      <c r="T30" s="8">
        <f t="shared" si="0"/>
        <v>1.788E-2</v>
      </c>
      <c r="U30" s="7">
        <v>1.52</v>
      </c>
      <c r="V30" s="6">
        <f t="shared" si="1"/>
        <v>410.4</v>
      </c>
    </row>
    <row r="31" spans="1:23" x14ac:dyDescent="0.3">
      <c r="A31" s="1">
        <v>15</v>
      </c>
      <c r="B31" s="56" t="s">
        <v>70</v>
      </c>
      <c r="C31" s="51"/>
      <c r="D31" s="15">
        <v>30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3.7999999999999999E-2</v>
      </c>
      <c r="R31" s="10"/>
      <c r="S31" s="55"/>
      <c r="T31" s="8" t="s">
        <v>84</v>
      </c>
      <c r="U31" s="7">
        <v>3.4</v>
      </c>
      <c r="V31" s="6">
        <f t="shared" si="1"/>
        <v>102</v>
      </c>
    </row>
    <row r="32" spans="1:23" x14ac:dyDescent="0.3">
      <c r="A32" s="1">
        <v>16</v>
      </c>
      <c r="B32" s="83" t="s">
        <v>17</v>
      </c>
      <c r="C32" s="84"/>
      <c r="D32" s="15">
        <v>70</v>
      </c>
      <c r="E32" s="12" t="s">
        <v>16</v>
      </c>
      <c r="F32" s="16">
        <v>0.04</v>
      </c>
      <c r="G32" s="85"/>
      <c r="H32" s="86"/>
      <c r="I32" s="86"/>
      <c r="J32" s="87"/>
      <c r="K32" s="10"/>
      <c r="L32" s="10"/>
      <c r="M32" s="10"/>
      <c r="N32" s="10">
        <v>0.01</v>
      </c>
      <c r="O32" s="10"/>
      <c r="P32" s="10"/>
      <c r="Q32" s="10">
        <v>0.02</v>
      </c>
      <c r="R32" s="10"/>
      <c r="S32" s="9"/>
      <c r="T32" s="8">
        <f t="shared" si="0"/>
        <v>7.0000000000000007E-2</v>
      </c>
      <c r="U32" s="7">
        <v>6</v>
      </c>
      <c r="V32" s="6">
        <f t="shared" si="1"/>
        <v>420</v>
      </c>
    </row>
    <row r="33" spans="1:22" x14ac:dyDescent="0.3">
      <c r="A33" s="1">
        <v>17</v>
      </c>
      <c r="B33" s="83" t="s">
        <v>15</v>
      </c>
      <c r="C33" s="84"/>
      <c r="D33" s="15">
        <v>9</v>
      </c>
      <c r="E33" s="58" t="s">
        <v>72</v>
      </c>
      <c r="F33" s="14"/>
      <c r="G33" s="85"/>
      <c r="H33" s="86"/>
      <c r="I33" s="86"/>
      <c r="J33" s="87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7</v>
      </c>
      <c r="V33" s="6">
        <f t="shared" si="1"/>
        <v>63</v>
      </c>
    </row>
    <row r="34" spans="1:22" x14ac:dyDescent="0.3">
      <c r="A34" s="1">
        <v>18</v>
      </c>
      <c r="B34" s="78" t="s">
        <v>14</v>
      </c>
      <c r="C34" s="79"/>
      <c r="D34" s="13">
        <v>866</v>
      </c>
      <c r="E34" s="12" t="s">
        <v>10</v>
      </c>
      <c r="F34" s="11"/>
      <c r="G34" s="80"/>
      <c r="H34" s="81"/>
      <c r="I34" s="81"/>
      <c r="J34" s="82"/>
      <c r="K34" s="10">
        <v>5.3E-3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5.3E-3</v>
      </c>
      <c r="U34" s="7">
        <v>0.45</v>
      </c>
      <c r="V34" s="6">
        <f t="shared" si="1"/>
        <v>389.7</v>
      </c>
    </row>
    <row r="35" spans="1:22" x14ac:dyDescent="0.3">
      <c r="A35" s="1">
        <v>19</v>
      </c>
      <c r="B35" s="78" t="s">
        <v>13</v>
      </c>
      <c r="C35" s="79"/>
      <c r="D35" s="13">
        <v>770</v>
      </c>
      <c r="E35" s="12" t="s">
        <v>10</v>
      </c>
      <c r="F35" s="11"/>
      <c r="G35" s="80">
        <v>2.0000000000000001E-4</v>
      </c>
      <c r="H35" s="81"/>
      <c r="I35" s="81"/>
      <c r="J35" s="82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3.4000000000000002E-2</v>
      </c>
      <c r="V35" s="6">
        <f t="shared" si="1"/>
        <v>26.180000000000003</v>
      </c>
    </row>
    <row r="36" spans="1:22" x14ac:dyDescent="0.3">
      <c r="A36" s="1">
        <v>20</v>
      </c>
      <c r="B36" s="78" t="s">
        <v>71</v>
      </c>
      <c r="C36" s="79"/>
      <c r="D36" s="13">
        <v>440</v>
      </c>
      <c r="E36" s="12" t="s">
        <v>10</v>
      </c>
      <c r="F36" s="11"/>
      <c r="G36" s="80"/>
      <c r="H36" s="81"/>
      <c r="I36" s="81"/>
      <c r="J36" s="82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1.7000000000000001E-2</v>
      </c>
      <c r="V36" s="6">
        <f t="shared" si="1"/>
        <v>7.48</v>
      </c>
    </row>
    <row r="37" spans="1:22" x14ac:dyDescent="0.3">
      <c r="A37" s="1">
        <v>21</v>
      </c>
      <c r="B37" s="78" t="s">
        <v>12</v>
      </c>
      <c r="C37" s="79"/>
      <c r="D37" s="13">
        <v>19</v>
      </c>
      <c r="E37" s="12" t="s">
        <v>10</v>
      </c>
      <c r="F37" s="11"/>
      <c r="G37" s="80"/>
      <c r="H37" s="81"/>
      <c r="I37" s="81"/>
      <c r="J37" s="82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0.34</v>
      </c>
      <c r="V37" s="6">
        <f t="shared" si="1"/>
        <v>6.4600000000000009</v>
      </c>
    </row>
    <row r="38" spans="1:22" ht="19.5" thickBot="1" x14ac:dyDescent="0.35">
      <c r="A38" s="1">
        <v>22</v>
      </c>
      <c r="B38" s="69" t="s">
        <v>11</v>
      </c>
      <c r="C38" s="70"/>
      <c r="D38" s="13">
        <v>39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80</v>
      </c>
      <c r="U38" s="7">
        <v>2.13</v>
      </c>
      <c r="V38" s="6">
        <f t="shared" ref="V38" si="2">SUM(U38)*D38</f>
        <v>83.07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76">
        <f>V18+V19+V20+V21+V22+V23+V24+V25+V26+V27+V28+V29+V30+V31+V32+V33+V34+V35+V36+V37+V38+V39</f>
        <v>5488.3499999999995</v>
      </c>
      <c r="U40" s="76"/>
      <c r="V40" s="77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74" t="s">
        <v>5</v>
      </c>
      <c r="C44" s="74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79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2024-10-10T07:27:52Z</cp:lastPrinted>
  <dcterms:created xsi:type="dcterms:W3CDTF">2022-11-11T08:20:43Z</dcterms:created>
  <dcterms:modified xsi:type="dcterms:W3CDTF">2024-10-10T07:28:02Z</dcterms:modified>
</cp:coreProperties>
</file>