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S24" i="1" l="1"/>
  <c r="K9" i="1"/>
  <c r="U18" i="1"/>
  <c r="S19" i="1"/>
  <c r="S20" i="1"/>
  <c r="S21" i="1"/>
  <c r="S22" i="1"/>
  <c r="S23" i="1"/>
  <c r="S25" i="1"/>
  <c r="S26" i="1"/>
  <c r="S27" i="1"/>
  <c r="S28" i="1"/>
  <c r="S29" i="1"/>
  <c r="S30" i="1"/>
  <c r="U30" i="1"/>
  <c r="U29" i="1"/>
  <c r="U28" i="1"/>
  <c r="U27" i="1"/>
  <c r="U26" i="1"/>
  <c r="U25" i="1"/>
  <c r="U24" i="1"/>
  <c r="U23" i="1"/>
  <c r="U22" i="1"/>
  <c r="U21" i="1"/>
  <c r="U20" i="1"/>
  <c r="U19" i="1"/>
  <c r="S18" i="1"/>
  <c r="S31" i="1" l="1"/>
  <c r="M9" i="1" s="1"/>
  <c r="O10" i="1" s="1"/>
</calcChain>
</file>

<file path=xl/sharedStrings.xml><?xml version="1.0" encoding="utf-8"?>
<sst xmlns="http://schemas.openxmlformats.org/spreadsheetml/2006/main" count="83" uniqueCount="69">
  <si>
    <t xml:space="preserve">Утверждаю </t>
  </si>
  <si>
    <t xml:space="preserve">Меню-требование на выдачу продуктов питания  </t>
  </si>
  <si>
    <t>______________________________</t>
  </si>
  <si>
    <t xml:space="preserve">Учреждение: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</si>
  <si>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</si>
  <si>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</si>
  <si>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</si>
  <si>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</si>
  <si>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</si>
  <si>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</si>
  <si>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</si>
  <si>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</si>
  <si>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</si>
  <si>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</si>
  <si>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</si>
  <si>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</si>
  <si>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</si>
  <si>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</si>
  <si>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</si>
  <si>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</si>
  <si>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</si>
  <si>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</si>
  <si>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</si>
  <si>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</si>
  <si>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</si>
  <si>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Хлеб</t>
  </si>
  <si>
    <t>Количество порций</t>
  </si>
  <si>
    <t>Выход -вес порций</t>
  </si>
  <si>
    <t>г</t>
  </si>
  <si>
    <t>Куриное филе</t>
  </si>
  <si>
    <t>кг</t>
  </si>
  <si>
    <t>Соль</t>
  </si>
  <si>
    <t>Лук</t>
  </si>
  <si>
    <t>Мука пшенич.</t>
  </si>
  <si>
    <t xml:space="preserve">   </t>
  </si>
  <si>
    <t>Яйцо кур.</t>
  </si>
  <si>
    <t>Масло раст</t>
  </si>
  <si>
    <t>Сметана</t>
  </si>
  <si>
    <t>Масло слив</t>
  </si>
  <si>
    <t>Сахар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</si>
  <si>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</si>
  <si>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</si>
  <si>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</si>
  <si>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</si>
  <si>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</si>
  <si>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</si>
  <si>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</si>
  <si>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</si>
  <si>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</si>
  <si>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</si>
  <si>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 xml:space="preserve">директор  </t>
  </si>
  <si>
    <t>2 неделя</t>
  </si>
  <si>
    <t xml:space="preserve">   МКОУ "НШДС с.п. В.Акбаш"           </t>
  </si>
  <si>
    <t>пятница</t>
  </si>
  <si>
    <t>Хлеб пшеничный</t>
  </si>
  <si>
    <t>Какао на молоке</t>
  </si>
  <si>
    <t>Кудаева Л.Л.</t>
  </si>
  <si>
    <t>75\50</t>
  </si>
  <si>
    <t>Какао</t>
  </si>
  <si>
    <t>Молоко</t>
  </si>
  <si>
    <t>№ п/п</t>
  </si>
  <si>
    <t xml:space="preserve">Коды категорий довольствующихся
школьники
</t>
  </si>
  <si>
    <t>Котлеты из куриного филе со сметанным соусом</t>
  </si>
  <si>
    <t>Пюре картофель-ное</t>
  </si>
  <si>
    <t>200\15</t>
  </si>
  <si>
    <t>Картофель</t>
  </si>
  <si>
    <t>шт</t>
  </si>
  <si>
    <t>№9</t>
  </si>
  <si>
    <t>11.10.2024г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</si>
</sst>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2" xfId="0" applyNumberFormat="1" applyFont="1" applyBorder="1"/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/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164" fontId="1" fillId="0" borderId="2" xfId="0" applyNumberFormat="1" applyFont="1" applyBorder="1" applyAlignment="1">
      <alignment horizontal="right"/>
    </xf>
    <xf numFmtId="0" fontId="1" fillId="2" borderId="0" xfId="0" applyFont="1" applyFill="1" applyAlignment="1">
      <alignment vertical="center" wrapText="1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2"/>
  <sheetViews>
    <sheetView tabSelected="1" zoomScale="80" zoomScaleNormal="80" workbookViewId="0">
      <selection activeCell="M24" sqref="M24"/>
    </sheetView>
  </sheetViews>
  <sheetFormatPr defaultRowHeight="18.75" x14ac:dyDescent="0.25"/>
  <cols>
    <col min="1" max="1" width="5.42578125" style="14" customWidth="1"/>
    <col min="2" max="2" width="14.42578125" style="1" customWidth="1"/>
    <col min="3" max="3" width="15" style="1" customWidth="1"/>
    <col min="4" max="4" width="11.28515625" style="1" customWidth="1"/>
    <col min="5" max="5" width="8.42578125" style="1" customWidth="1"/>
    <col min="6" max="6" width="13.8554687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7.140625" style="1" customWidth="1"/>
    <col min="13" max="13" width="15.85546875" style="1" customWidth="1"/>
    <col min="14" max="14" width="12.85546875" style="1" customWidth="1"/>
    <col min="15" max="15" width="14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 x14ac:dyDescent="0.25">
      <c r="B1" s="1" t="s">
        <v>0</v>
      </c>
      <c r="G1" s="58" t="s">
        <v>1</v>
      </c>
      <c r="H1" s="58"/>
      <c r="I1" s="58"/>
      <c r="J1" s="58"/>
      <c r="K1" s="58"/>
      <c r="L1" s="58"/>
      <c r="M1" s="58"/>
      <c r="N1" s="26" t="s">
        <v>67</v>
      </c>
    </row>
    <row r="2" spans="1:21" ht="15" customHeight="1" x14ac:dyDescent="0.3">
      <c r="B2" s="1" t="s">
        <v>50</v>
      </c>
      <c r="C2" s="48" t="s">
        <v>2</v>
      </c>
      <c r="D2" s="48"/>
      <c r="E2" s="59" t="s">
        <v>49</v>
      </c>
      <c r="F2" s="59"/>
      <c r="G2" s="58" t="s">
        <v>3</v>
      </c>
      <c r="H2" s="58"/>
      <c r="I2" s="58"/>
      <c r="J2" s="58"/>
      <c r="K2" s="48" t="s">
        <v>52</v>
      </c>
      <c r="L2" s="48"/>
      <c r="M2" s="48"/>
      <c r="O2" s="48" t="s">
        <v>4</v>
      </c>
      <c r="P2" s="48"/>
      <c r="Q2" s="48" t="s">
        <v>5</v>
      </c>
      <c r="R2" s="48"/>
      <c r="S2" s="57" t="s">
        <v>6</v>
      </c>
      <c r="T2" s="57"/>
    </row>
    <row r="3" spans="1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1:21" ht="37.5" x14ac:dyDescent="0.25">
      <c r="B4" s="16" t="s">
        <v>68</v>
      </c>
      <c r="G4" s="2"/>
      <c r="H4" s="4"/>
      <c r="I4" s="2"/>
      <c r="J4" s="4"/>
      <c r="K4" s="13" t="s">
        <v>51</v>
      </c>
      <c r="L4" s="1" t="s">
        <v>53</v>
      </c>
      <c r="R4" s="48" t="s">
        <v>7</v>
      </c>
      <c r="S4" s="48"/>
    </row>
    <row r="5" spans="1:21" ht="15" customHeight="1" x14ac:dyDescent="0.25">
      <c r="B5" s="42" t="s">
        <v>61</v>
      </c>
      <c r="C5" s="42"/>
      <c r="D5" s="42" t="s">
        <v>8</v>
      </c>
      <c r="E5" s="42"/>
      <c r="F5" s="42" t="s">
        <v>9</v>
      </c>
      <c r="G5" s="42"/>
      <c r="H5" s="42"/>
      <c r="I5" s="42"/>
      <c r="J5" s="42"/>
      <c r="K5" s="42" t="s">
        <v>10</v>
      </c>
      <c r="L5" s="42"/>
      <c r="M5" s="42" t="s">
        <v>11</v>
      </c>
      <c r="N5" s="42"/>
      <c r="O5" s="42" t="s">
        <v>12</v>
      </c>
      <c r="P5" s="42"/>
      <c r="R5" s="42" t="s">
        <v>13</v>
      </c>
      <c r="S5" s="42"/>
    </row>
    <row r="6" spans="1:21" ht="28.5" customHeight="1" x14ac:dyDescent="0.25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R6" s="42">
        <v>504202</v>
      </c>
      <c r="S6" s="42"/>
    </row>
    <row r="7" spans="1:21" ht="33" customHeight="1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8" spans="1:21" ht="74.25" customHeight="1" x14ac:dyDescent="0.25">
      <c r="B8" s="15" t="s">
        <v>14</v>
      </c>
      <c r="C8" s="15" t="s">
        <v>15</v>
      </c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</row>
    <row r="9" spans="1:21" ht="24" customHeight="1" x14ac:dyDescent="0.25">
      <c r="B9" s="42"/>
      <c r="C9" s="42"/>
      <c r="D9" s="53">
        <v>79.5</v>
      </c>
      <c r="E9" s="53"/>
      <c r="F9" s="53">
        <v>79</v>
      </c>
      <c r="G9" s="53"/>
      <c r="H9" s="53"/>
      <c r="I9" s="53"/>
      <c r="J9" s="53"/>
      <c r="K9" s="54">
        <f>SUM(F9)*D9</f>
        <v>6280.5</v>
      </c>
      <c r="L9" s="55"/>
      <c r="M9" s="56">
        <f>SUM(S31)/O9</f>
        <v>79.099000000000004</v>
      </c>
      <c r="N9" s="56"/>
      <c r="O9" s="42">
        <v>70</v>
      </c>
      <c r="P9" s="42"/>
    </row>
    <row r="10" spans="1:21" ht="24.75" customHeight="1" x14ac:dyDescent="0.25">
      <c r="B10" s="2"/>
      <c r="C10" s="2"/>
      <c r="D10" s="42" t="s">
        <v>16</v>
      </c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56">
        <f>O9*M9</f>
        <v>5536.93</v>
      </c>
      <c r="P10" s="56"/>
    </row>
    <row r="12" spans="1:21" ht="21" customHeight="1" x14ac:dyDescent="0.25">
      <c r="A12" s="34" t="s">
        <v>60</v>
      </c>
      <c r="B12" s="42" t="s">
        <v>17</v>
      </c>
      <c r="C12" s="42"/>
      <c r="D12" s="42" t="s">
        <v>18</v>
      </c>
      <c r="E12" s="42" t="s">
        <v>19</v>
      </c>
      <c r="F12" s="42" t="s">
        <v>20</v>
      </c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52" t="s">
        <v>21</v>
      </c>
      <c r="T12" s="42" t="s">
        <v>22</v>
      </c>
      <c r="U12" s="42" t="s">
        <v>23</v>
      </c>
    </row>
    <row r="13" spans="1:21" ht="17.25" customHeight="1" x14ac:dyDescent="0.25">
      <c r="A13" s="43"/>
      <c r="B13" s="42"/>
      <c r="C13" s="42"/>
      <c r="D13" s="42"/>
      <c r="E13" s="42"/>
      <c r="F13" s="42" t="s">
        <v>24</v>
      </c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52"/>
      <c r="T13" s="42"/>
      <c r="U13" s="42"/>
    </row>
    <row r="14" spans="1:21" ht="71.25" customHeight="1" x14ac:dyDescent="0.25">
      <c r="A14" s="43"/>
      <c r="B14" s="42"/>
      <c r="C14" s="42"/>
      <c r="D14" s="42"/>
      <c r="E14" s="42"/>
      <c r="F14" s="34" t="s">
        <v>62</v>
      </c>
      <c r="G14" s="36" t="s">
        <v>63</v>
      </c>
      <c r="H14" s="37"/>
      <c r="I14" s="37"/>
      <c r="J14" s="38"/>
      <c r="K14" s="34" t="s">
        <v>54</v>
      </c>
      <c r="L14" s="34" t="s">
        <v>55</v>
      </c>
      <c r="M14" s="34"/>
      <c r="N14" s="34"/>
      <c r="O14" s="34"/>
      <c r="P14" s="34"/>
      <c r="Q14" s="34"/>
      <c r="R14" s="34"/>
      <c r="S14" s="52"/>
      <c r="T14" s="42"/>
      <c r="U14" s="42"/>
    </row>
    <row r="15" spans="1:21" ht="24" customHeight="1" x14ac:dyDescent="0.25">
      <c r="A15" s="35"/>
      <c r="B15" s="42"/>
      <c r="C15" s="42"/>
      <c r="D15" s="42"/>
      <c r="E15" s="42"/>
      <c r="F15" s="35"/>
      <c r="G15" s="39"/>
      <c r="H15" s="40"/>
      <c r="I15" s="40"/>
      <c r="J15" s="41"/>
      <c r="K15" s="35"/>
      <c r="L15" s="35"/>
      <c r="M15" s="35"/>
      <c r="N15" s="35"/>
      <c r="O15" s="35"/>
      <c r="P15" s="35"/>
      <c r="Q15" s="35"/>
      <c r="R15" s="35"/>
      <c r="S15" s="52"/>
      <c r="T15" s="42"/>
      <c r="U15" s="42"/>
    </row>
    <row r="16" spans="1:21" ht="18.75" customHeight="1" x14ac:dyDescent="0.25">
      <c r="A16" s="15"/>
      <c r="B16" s="47" t="s">
        <v>26</v>
      </c>
      <c r="C16" s="47"/>
      <c r="D16" s="15"/>
      <c r="E16" s="15"/>
      <c r="F16" s="15">
        <v>70</v>
      </c>
      <c r="G16" s="42">
        <v>70</v>
      </c>
      <c r="H16" s="42"/>
      <c r="I16" s="42"/>
      <c r="J16" s="42"/>
      <c r="K16" s="15">
        <v>70</v>
      </c>
      <c r="L16" s="15">
        <v>70</v>
      </c>
      <c r="M16" s="15"/>
      <c r="N16" s="15"/>
      <c r="O16" s="15"/>
      <c r="P16" s="15"/>
      <c r="Q16" s="15"/>
      <c r="R16" s="15"/>
      <c r="S16" s="15"/>
      <c r="T16" s="15"/>
      <c r="U16" s="15"/>
    </row>
    <row r="17" spans="1:24" ht="19.5" customHeight="1" x14ac:dyDescent="0.25">
      <c r="A17" s="15"/>
      <c r="B17" s="47" t="s">
        <v>27</v>
      </c>
      <c r="C17" s="47"/>
      <c r="D17" s="15"/>
      <c r="E17" s="15" t="s">
        <v>28</v>
      </c>
      <c r="F17" s="15" t="s">
        <v>57</v>
      </c>
      <c r="G17" s="42">
        <v>150</v>
      </c>
      <c r="H17" s="42"/>
      <c r="I17" s="42"/>
      <c r="J17" s="42"/>
      <c r="K17" s="15">
        <v>50</v>
      </c>
      <c r="L17" s="21" t="s">
        <v>64</v>
      </c>
      <c r="M17" s="15"/>
      <c r="N17" s="15"/>
      <c r="O17" s="15"/>
      <c r="P17" s="15"/>
      <c r="Q17" s="15"/>
      <c r="R17" s="15"/>
      <c r="S17" s="15"/>
      <c r="T17" s="15"/>
      <c r="U17" s="15"/>
    </row>
    <row r="18" spans="1:24" x14ac:dyDescent="0.3">
      <c r="A18" s="15">
        <v>1</v>
      </c>
      <c r="B18" s="46" t="s">
        <v>29</v>
      </c>
      <c r="C18" s="46"/>
      <c r="D18" s="19">
        <v>410</v>
      </c>
      <c r="E18" s="15" t="s">
        <v>30</v>
      </c>
      <c r="F18" s="25">
        <v>0.115</v>
      </c>
      <c r="G18" s="33"/>
      <c r="H18" s="33"/>
      <c r="I18" s="33"/>
      <c r="J18" s="33"/>
      <c r="K18" s="7"/>
      <c r="L18" s="7"/>
      <c r="M18" s="7"/>
      <c r="N18" s="7"/>
      <c r="O18" s="7"/>
      <c r="P18" s="7"/>
      <c r="Q18" s="7"/>
      <c r="R18" s="7"/>
      <c r="S18" s="28">
        <f>SUM(F18:R18)</f>
        <v>0.115</v>
      </c>
      <c r="T18" s="22">
        <v>8.0500000000000007</v>
      </c>
      <c r="U18" s="18">
        <f t="shared" ref="U18:U30" si="0">SUM(T18)*D18</f>
        <v>3300.5000000000005</v>
      </c>
      <c r="V18" s="5"/>
    </row>
    <row r="19" spans="1:24" x14ac:dyDescent="0.3">
      <c r="A19" s="15">
        <v>2</v>
      </c>
      <c r="B19" s="46" t="s">
        <v>31</v>
      </c>
      <c r="C19" s="46"/>
      <c r="D19" s="19">
        <v>19</v>
      </c>
      <c r="E19" s="15" t="s">
        <v>30</v>
      </c>
      <c r="F19" s="6">
        <v>4.0000000000000001E-3</v>
      </c>
      <c r="G19" s="33">
        <v>2E-3</v>
      </c>
      <c r="H19" s="33"/>
      <c r="I19" s="33"/>
      <c r="J19" s="33"/>
      <c r="K19" s="7"/>
      <c r="L19" s="7"/>
      <c r="M19" s="7"/>
      <c r="N19" s="7"/>
      <c r="O19" s="7"/>
      <c r="P19" s="7"/>
      <c r="Q19" s="7"/>
      <c r="R19" s="7"/>
      <c r="S19" s="17">
        <f t="shared" ref="S19:S30" si="1">SUM(F19:R19)</f>
        <v>6.0000000000000001E-3</v>
      </c>
      <c r="T19" s="22">
        <v>0.42</v>
      </c>
      <c r="U19" s="18">
        <f t="shared" si="0"/>
        <v>7.9799999999999995</v>
      </c>
    </row>
    <row r="20" spans="1:24" x14ac:dyDescent="0.3">
      <c r="A20" s="15">
        <v>3</v>
      </c>
      <c r="B20" s="46" t="s">
        <v>32</v>
      </c>
      <c r="C20" s="46"/>
      <c r="D20" s="19">
        <v>25</v>
      </c>
      <c r="E20" s="15" t="s">
        <v>30</v>
      </c>
      <c r="F20" s="6">
        <v>8.0000000000000002E-3</v>
      </c>
      <c r="G20" s="33"/>
      <c r="H20" s="33"/>
      <c r="I20" s="33"/>
      <c r="J20" s="33"/>
      <c r="K20" s="7"/>
      <c r="L20" s="7"/>
      <c r="M20" s="7"/>
      <c r="N20" s="7"/>
      <c r="O20" s="7"/>
      <c r="P20" s="7"/>
      <c r="Q20" s="7"/>
      <c r="R20" s="7"/>
      <c r="S20" s="17">
        <f t="shared" si="1"/>
        <v>8.0000000000000002E-3</v>
      </c>
      <c r="T20" s="22">
        <v>0.56000000000000005</v>
      </c>
      <c r="U20" s="18">
        <f t="shared" si="0"/>
        <v>14.000000000000002</v>
      </c>
    </row>
    <row r="21" spans="1:24" x14ac:dyDescent="0.3">
      <c r="A21" s="15">
        <v>4</v>
      </c>
      <c r="B21" s="46" t="s">
        <v>33</v>
      </c>
      <c r="C21" s="46"/>
      <c r="D21" s="19">
        <v>30</v>
      </c>
      <c r="E21" s="15" t="s">
        <v>30</v>
      </c>
      <c r="F21" s="6">
        <v>5.0000000000000001E-3</v>
      </c>
      <c r="G21" s="33"/>
      <c r="H21" s="33"/>
      <c r="I21" s="33"/>
      <c r="J21" s="33"/>
      <c r="K21" s="7"/>
      <c r="L21" s="7"/>
      <c r="M21" s="7"/>
      <c r="N21" s="7"/>
      <c r="O21" s="7"/>
      <c r="P21" s="7"/>
      <c r="Q21" s="7"/>
      <c r="R21" s="7"/>
      <c r="S21" s="17">
        <f t="shared" si="1"/>
        <v>5.0000000000000001E-3</v>
      </c>
      <c r="T21" s="22">
        <v>0.35</v>
      </c>
      <c r="U21" s="18">
        <f t="shared" si="0"/>
        <v>10.5</v>
      </c>
      <c r="X21" s="1" t="s">
        <v>34</v>
      </c>
    </row>
    <row r="22" spans="1:24" x14ac:dyDescent="0.3">
      <c r="A22" s="15">
        <v>5</v>
      </c>
      <c r="B22" s="44" t="s">
        <v>35</v>
      </c>
      <c r="C22" s="45"/>
      <c r="D22" s="19">
        <v>9</v>
      </c>
      <c r="E22" s="23" t="s">
        <v>66</v>
      </c>
      <c r="F22" s="6">
        <v>5.1000000000000004E-3</v>
      </c>
      <c r="G22" s="30"/>
      <c r="H22" s="31"/>
      <c r="I22" s="31"/>
      <c r="J22" s="32"/>
      <c r="K22" s="7"/>
      <c r="L22" s="7"/>
      <c r="M22" s="7"/>
      <c r="N22" s="7"/>
      <c r="O22" s="7"/>
      <c r="P22" s="7"/>
      <c r="Q22" s="7"/>
      <c r="R22" s="7"/>
      <c r="S22" s="17">
        <f t="shared" si="1"/>
        <v>5.1000000000000004E-3</v>
      </c>
      <c r="T22" s="22">
        <v>6</v>
      </c>
      <c r="U22" s="18">
        <f t="shared" si="0"/>
        <v>54</v>
      </c>
    </row>
    <row r="23" spans="1:24" x14ac:dyDescent="0.3">
      <c r="A23" s="15">
        <v>6</v>
      </c>
      <c r="B23" s="46" t="s">
        <v>36</v>
      </c>
      <c r="C23" s="46"/>
      <c r="D23" s="19">
        <v>135</v>
      </c>
      <c r="E23" s="24" t="s">
        <v>30</v>
      </c>
      <c r="F23" s="6">
        <v>8.0000000000000002E-3</v>
      </c>
      <c r="G23" s="33"/>
      <c r="H23" s="33"/>
      <c r="I23" s="33"/>
      <c r="J23" s="33"/>
      <c r="K23" s="7"/>
      <c r="L23" s="7"/>
      <c r="M23" s="7"/>
      <c r="N23" s="7"/>
      <c r="O23" s="7"/>
      <c r="P23" s="7"/>
      <c r="Q23" s="7"/>
      <c r="R23" s="7"/>
      <c r="S23" s="17">
        <f t="shared" si="1"/>
        <v>8.0000000000000002E-3</v>
      </c>
      <c r="T23" s="22">
        <v>0.56000000000000005</v>
      </c>
      <c r="U23" s="18">
        <f t="shared" si="0"/>
        <v>75.600000000000009</v>
      </c>
    </row>
    <row r="24" spans="1:24" x14ac:dyDescent="0.3">
      <c r="A24" s="15">
        <v>7</v>
      </c>
      <c r="B24" s="44" t="s">
        <v>37</v>
      </c>
      <c r="C24" s="45"/>
      <c r="D24" s="19">
        <v>237</v>
      </c>
      <c r="E24" s="15" t="s">
        <v>30</v>
      </c>
      <c r="F24" s="6">
        <v>0.01</v>
      </c>
      <c r="G24" s="30"/>
      <c r="H24" s="31"/>
      <c r="I24" s="31"/>
      <c r="J24" s="32"/>
      <c r="K24" s="7"/>
      <c r="L24" s="7"/>
      <c r="M24" s="7"/>
      <c r="N24" s="7"/>
      <c r="O24" s="7"/>
      <c r="P24" s="7"/>
      <c r="Q24" s="7"/>
      <c r="R24" s="7"/>
      <c r="S24" s="17">
        <f t="shared" si="1"/>
        <v>0.01</v>
      </c>
      <c r="T24" s="22">
        <v>0.7</v>
      </c>
      <c r="U24" s="18">
        <f t="shared" si="0"/>
        <v>165.89999999999998</v>
      </c>
    </row>
    <row r="25" spans="1:24" x14ac:dyDescent="0.3">
      <c r="A25" s="15">
        <v>8</v>
      </c>
      <c r="B25" s="46" t="s">
        <v>65</v>
      </c>
      <c r="C25" s="46"/>
      <c r="D25" s="19">
        <v>43</v>
      </c>
      <c r="E25" s="15" t="s">
        <v>30</v>
      </c>
      <c r="F25" s="6"/>
      <c r="G25" s="33">
        <v>0.18</v>
      </c>
      <c r="H25" s="33"/>
      <c r="I25" s="33"/>
      <c r="J25" s="33"/>
      <c r="K25" s="7"/>
      <c r="L25" s="7"/>
      <c r="M25" s="7"/>
      <c r="N25" s="7"/>
      <c r="O25" s="7"/>
      <c r="P25" s="7"/>
      <c r="Q25" s="7"/>
      <c r="R25" s="7"/>
      <c r="S25" s="17">
        <f t="shared" si="1"/>
        <v>0.18</v>
      </c>
      <c r="T25" s="22">
        <v>12.6</v>
      </c>
      <c r="U25" s="18">
        <f t="shared" si="0"/>
        <v>541.79999999999995</v>
      </c>
    </row>
    <row r="26" spans="1:24" x14ac:dyDescent="0.3">
      <c r="A26" s="15">
        <v>9</v>
      </c>
      <c r="B26" s="46" t="s">
        <v>38</v>
      </c>
      <c r="C26" s="46"/>
      <c r="D26" s="19">
        <v>955</v>
      </c>
      <c r="E26" s="15" t="s">
        <v>30</v>
      </c>
      <c r="F26" s="6"/>
      <c r="G26" s="33">
        <v>5.1000000000000004E-3</v>
      </c>
      <c r="H26" s="33"/>
      <c r="I26" s="33"/>
      <c r="J26" s="33"/>
      <c r="K26" s="7"/>
      <c r="L26" s="7"/>
      <c r="M26" s="7"/>
      <c r="N26" s="7"/>
      <c r="O26" s="7"/>
      <c r="P26" s="7"/>
      <c r="Q26" s="7"/>
      <c r="R26" s="7"/>
      <c r="S26" s="17">
        <f t="shared" si="1"/>
        <v>5.1000000000000004E-3</v>
      </c>
      <c r="T26" s="22">
        <v>0.36</v>
      </c>
      <c r="U26" s="18">
        <f t="shared" si="0"/>
        <v>343.8</v>
      </c>
    </row>
    <row r="27" spans="1:24" x14ac:dyDescent="0.3">
      <c r="A27" s="15">
        <v>10</v>
      </c>
      <c r="B27" s="46" t="s">
        <v>25</v>
      </c>
      <c r="C27" s="46"/>
      <c r="D27" s="20">
        <v>44</v>
      </c>
      <c r="E27" s="15" t="s">
        <v>30</v>
      </c>
      <c r="F27" s="8">
        <v>8.9999999999999993E-3</v>
      </c>
      <c r="G27" s="33"/>
      <c r="H27" s="33"/>
      <c r="I27" s="33"/>
      <c r="J27" s="33"/>
      <c r="K27" s="7">
        <v>0.06</v>
      </c>
      <c r="L27" s="7"/>
      <c r="M27" s="7"/>
      <c r="N27" s="7"/>
      <c r="O27" s="7"/>
      <c r="P27" s="7"/>
      <c r="Q27" s="7"/>
      <c r="R27" s="7"/>
      <c r="S27" s="17">
        <f t="shared" si="1"/>
        <v>6.8999999999999992E-2</v>
      </c>
      <c r="T27" s="22">
        <v>4.8</v>
      </c>
      <c r="U27" s="18">
        <f t="shared" si="0"/>
        <v>211.2</v>
      </c>
    </row>
    <row r="28" spans="1:24" x14ac:dyDescent="0.3">
      <c r="A28" s="15">
        <v>11</v>
      </c>
      <c r="B28" s="46" t="s">
        <v>58</v>
      </c>
      <c r="C28" s="46"/>
      <c r="D28" s="19">
        <v>1050</v>
      </c>
      <c r="E28" s="15" t="s">
        <v>30</v>
      </c>
      <c r="F28" s="6"/>
      <c r="G28" s="33"/>
      <c r="H28" s="33"/>
      <c r="I28" s="33"/>
      <c r="J28" s="33"/>
      <c r="K28" s="7"/>
      <c r="L28" s="7">
        <v>1.42E-3</v>
      </c>
      <c r="M28" s="7"/>
      <c r="N28" s="7"/>
      <c r="O28" s="7"/>
      <c r="P28" s="7"/>
      <c r="Q28" s="7"/>
      <c r="R28" s="7"/>
      <c r="S28" s="17">
        <f t="shared" si="1"/>
        <v>1.42E-3</v>
      </c>
      <c r="T28" s="22">
        <v>0.1</v>
      </c>
      <c r="U28" s="18">
        <f t="shared" si="0"/>
        <v>105</v>
      </c>
    </row>
    <row r="29" spans="1:24" x14ac:dyDescent="0.3">
      <c r="A29" s="15">
        <v>12</v>
      </c>
      <c r="B29" s="44" t="s">
        <v>39</v>
      </c>
      <c r="C29" s="45"/>
      <c r="D29" s="19">
        <v>73</v>
      </c>
      <c r="E29" s="15" t="s">
        <v>30</v>
      </c>
      <c r="F29" s="6"/>
      <c r="G29" s="30"/>
      <c r="H29" s="31"/>
      <c r="I29" s="31"/>
      <c r="J29" s="32"/>
      <c r="K29" s="7"/>
      <c r="L29" s="7">
        <v>1.4999999999999999E-2</v>
      </c>
      <c r="M29" s="7"/>
      <c r="N29" s="7"/>
      <c r="O29" s="7"/>
      <c r="P29" s="7"/>
      <c r="Q29" s="7"/>
      <c r="R29" s="7"/>
      <c r="S29" s="17">
        <f t="shared" si="1"/>
        <v>1.4999999999999999E-2</v>
      </c>
      <c r="T29" s="22">
        <v>1.05</v>
      </c>
      <c r="U29" s="18">
        <f t="shared" si="0"/>
        <v>76.650000000000006</v>
      </c>
    </row>
    <row r="30" spans="1:24" x14ac:dyDescent="0.3">
      <c r="A30" s="15">
        <v>13</v>
      </c>
      <c r="B30" s="46" t="s">
        <v>59</v>
      </c>
      <c r="C30" s="46"/>
      <c r="D30" s="19">
        <v>70</v>
      </c>
      <c r="E30" s="15" t="s">
        <v>30</v>
      </c>
      <c r="F30" s="6"/>
      <c r="G30" s="33">
        <v>0.04</v>
      </c>
      <c r="H30" s="33"/>
      <c r="I30" s="33"/>
      <c r="J30" s="33"/>
      <c r="K30" s="7"/>
      <c r="L30" s="7">
        <v>0.09</v>
      </c>
      <c r="M30" s="7"/>
      <c r="N30" s="7"/>
      <c r="O30" s="7"/>
      <c r="P30" s="7"/>
      <c r="Q30" s="7"/>
      <c r="R30" s="7"/>
      <c r="S30" s="17">
        <f t="shared" si="1"/>
        <v>0.13</v>
      </c>
      <c r="T30" s="22">
        <v>9</v>
      </c>
      <c r="U30" s="18">
        <f t="shared" si="0"/>
        <v>630</v>
      </c>
    </row>
    <row r="31" spans="1:24" ht="18.75" customHeight="1" thickBot="1" x14ac:dyDescent="0.3">
      <c r="B31" s="9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1" t="s">
        <v>40</v>
      </c>
      <c r="S31" s="50">
        <f>SUM(U18:U30)</f>
        <v>5536.93</v>
      </c>
      <c r="T31" s="50"/>
      <c r="U31" s="51"/>
    </row>
    <row r="33" spans="2:19" ht="18" customHeight="1" x14ac:dyDescent="0.25">
      <c r="B33" s="48" t="s">
        <v>41</v>
      </c>
      <c r="C33" s="48"/>
      <c r="D33" s="48" t="s">
        <v>42</v>
      </c>
      <c r="E33" s="48"/>
      <c r="F33" s="48"/>
      <c r="G33" s="48" t="s">
        <v>43</v>
      </c>
      <c r="H33" s="48"/>
      <c r="I33" s="48"/>
      <c r="J33" s="48"/>
      <c r="K33" s="48"/>
      <c r="O33" s="1" t="s">
        <v>44</v>
      </c>
      <c r="P33" s="48" t="s">
        <v>5</v>
      </c>
      <c r="Q33" s="48"/>
      <c r="R33" s="48" t="s">
        <v>56</v>
      </c>
      <c r="S33" s="48"/>
    </row>
    <row r="35" spans="2:19" x14ac:dyDescent="0.3">
      <c r="B35" s="49" t="s">
        <v>45</v>
      </c>
      <c r="C35" s="49"/>
      <c r="D35" s="48" t="s">
        <v>42</v>
      </c>
      <c r="E35" s="48"/>
      <c r="F35" s="48"/>
      <c r="G35" s="48" t="s">
        <v>46</v>
      </c>
      <c r="H35" s="48"/>
      <c r="I35" s="48"/>
      <c r="J35" s="48"/>
      <c r="K35" s="48"/>
      <c r="O35" s="12" t="s">
        <v>47</v>
      </c>
      <c r="P35" s="48" t="s">
        <v>5</v>
      </c>
      <c r="Q35" s="48"/>
      <c r="R35" s="48" t="s">
        <v>48</v>
      </c>
      <c r="S35" s="48"/>
    </row>
    <row r="37" spans="2:19" x14ac:dyDescent="0.25">
      <c r="N37" s="29"/>
    </row>
    <row r="42" spans="2:19" ht="21" x14ac:dyDescent="0.25">
      <c r="K42" s="27"/>
    </row>
  </sheetData>
  <sheetProtection formatCells="0"/>
  <protectedRanges>
    <protectedRange sqref="N1" name="Диапазон4"/>
    <protectedRange sqref="B4" name="Диапазон3"/>
    <protectedRange sqref="O9" name="Диапазон2"/>
    <protectedRange sqref="B30:R30 B18:R29" name="Диапазон1"/>
  </protectedRanges>
  <mergeCells count="85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O10:P10"/>
    <mergeCell ref="D10:N10"/>
    <mergeCell ref="S12:S15"/>
    <mergeCell ref="T12:T15"/>
    <mergeCell ref="U12:U15"/>
    <mergeCell ref="F13:R13"/>
    <mergeCell ref="M14:M15"/>
    <mergeCell ref="N14:N15"/>
    <mergeCell ref="O14:O15"/>
    <mergeCell ref="P14:P15"/>
    <mergeCell ref="Q14:Q15"/>
    <mergeCell ref="R14:R15"/>
    <mergeCell ref="K14:K15"/>
    <mergeCell ref="L14:L15"/>
    <mergeCell ref="P35:Q35"/>
    <mergeCell ref="R35:S35"/>
    <mergeCell ref="G30:J30"/>
    <mergeCell ref="B30:C30"/>
    <mergeCell ref="B35:C35"/>
    <mergeCell ref="D35:F35"/>
    <mergeCell ref="G35:K35"/>
    <mergeCell ref="S31:U31"/>
    <mergeCell ref="B33:C33"/>
    <mergeCell ref="D33:F33"/>
    <mergeCell ref="G33:K33"/>
    <mergeCell ref="P33:Q33"/>
    <mergeCell ref="R33:S33"/>
    <mergeCell ref="B29:C29"/>
    <mergeCell ref="B26:C26"/>
    <mergeCell ref="B27:C27"/>
    <mergeCell ref="B28:C28"/>
    <mergeCell ref="B21:C21"/>
    <mergeCell ref="B23:C23"/>
    <mergeCell ref="B25:C25"/>
    <mergeCell ref="A12:A15"/>
    <mergeCell ref="B22:C22"/>
    <mergeCell ref="B24:C24"/>
    <mergeCell ref="B19:C19"/>
    <mergeCell ref="B20:C20"/>
    <mergeCell ref="B16:C16"/>
    <mergeCell ref="B17:C17"/>
    <mergeCell ref="B18:C18"/>
    <mergeCell ref="G29:J29"/>
    <mergeCell ref="G26:J26"/>
    <mergeCell ref="G27:J27"/>
    <mergeCell ref="G28:J28"/>
    <mergeCell ref="F14:F15"/>
    <mergeCell ref="G14:J15"/>
    <mergeCell ref="G22:J22"/>
    <mergeCell ref="G21:J21"/>
    <mergeCell ref="G23:J23"/>
    <mergeCell ref="G25:J25"/>
    <mergeCell ref="G19:J19"/>
    <mergeCell ref="G20:J20"/>
    <mergeCell ref="G16:J16"/>
    <mergeCell ref="G17:J17"/>
    <mergeCell ref="G18:J18"/>
    <mergeCell ref="G24:J24"/>
  </mergeCells>
  <pageMargins left="0.7" right="0.7" top="0.75" bottom="0.75" header="0.3" footer="0.3"/>
  <pageSetup paperSize="9" scale="5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2024-10-11T06:56:37Z</cp:lastPrinted>
  <dcterms:created xsi:type="dcterms:W3CDTF">2022-12-23T06:21:12Z</dcterms:created>
  <dcterms:modified xsi:type="dcterms:W3CDTF">2024-10-11T06:56:44Z</dcterms:modified>
</cp:coreProperties>
</file>